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0" yWindow="315" windowWidth="8145" windowHeight="8205"/>
  </bookViews>
  <sheets>
    <sheet name="Pobl2011" sheetId="3" r:id="rId1"/>
    <sheet name="Glady11" sheetId="1" r:id="rId2"/>
    <sheet name="Hoja1" sheetId="2" r:id="rId3"/>
    <sheet name="Hoja3" sheetId="4" r:id="rId4"/>
    <sheet name="Hoja2" sheetId="6" r:id="rId5"/>
  </sheets>
  <externalReferences>
    <externalReference r:id="rId6"/>
  </externalReferences>
  <definedNames>
    <definedName name="_xlnm.Print_Area" localSheetId="1">Glady11!$A$1:$M$57</definedName>
    <definedName name="_xlnm.Print_Area" localSheetId="0">Pobl2011!$A$1:$AR$57</definedName>
    <definedName name="NOM" localSheetId="1">#REF!</definedName>
    <definedName name="NOM">#REF!</definedName>
    <definedName name="_xlnm.Print_Titles" localSheetId="1">Glady11!$A:$B,Glady11!$1:$4</definedName>
    <definedName name="_xlnm.Print_Titles" localSheetId="0">Pobl2011!$A:$B</definedName>
    <definedName name="UBIGEO" localSheetId="1">Glady11!#REF!</definedName>
  </definedNames>
  <calcPr calcId="145621"/>
</workbook>
</file>

<file path=xl/calcChain.xml><?xml version="1.0" encoding="utf-8"?>
<calcChain xmlns="http://schemas.openxmlformats.org/spreadsheetml/2006/main">
  <c r="H7" i="4" l="1"/>
  <c r="H9" i="4"/>
  <c r="H10" i="4"/>
  <c r="H11" i="4"/>
  <c r="H12" i="4"/>
  <c r="H13" i="4"/>
  <c r="H15" i="4"/>
  <c r="H16" i="4"/>
  <c r="C16" i="4" s="1"/>
  <c r="H17" i="4"/>
  <c r="H18" i="4"/>
  <c r="C18" i="4" s="1"/>
  <c r="H19" i="4"/>
  <c r="H20" i="4"/>
  <c r="C20" i="4" s="1"/>
  <c r="H22" i="4"/>
  <c r="H23" i="4"/>
  <c r="H24" i="4"/>
  <c r="H25" i="4"/>
  <c r="H26" i="4"/>
  <c r="H27" i="4"/>
  <c r="H28" i="4"/>
  <c r="H29" i="4"/>
  <c r="H30" i="4"/>
  <c r="H32" i="4"/>
  <c r="H33" i="4"/>
  <c r="H34" i="4"/>
  <c r="H35" i="4"/>
  <c r="H36" i="4"/>
  <c r="H37" i="4"/>
  <c r="H38" i="4"/>
  <c r="H39" i="4"/>
  <c r="H42" i="4"/>
  <c r="H43" i="4"/>
  <c r="H44" i="4"/>
  <c r="H45" i="4"/>
  <c r="H46" i="4"/>
  <c r="H47" i="4"/>
  <c r="C47" i="4" s="1"/>
  <c r="H49" i="4"/>
  <c r="H50" i="4"/>
  <c r="C50" i="4" s="1"/>
  <c r="H52" i="4"/>
  <c r="H53" i="4"/>
  <c r="H54" i="4"/>
  <c r="C54" i="4" s="1"/>
  <c r="H55" i="4"/>
  <c r="C55" i="4" s="1"/>
  <c r="H56" i="4"/>
  <c r="CH56" i="4"/>
  <c r="CG56" i="4"/>
  <c r="CF56" i="4"/>
  <c r="CE56" i="4"/>
  <c r="CD56" i="4"/>
  <c r="CC56" i="4"/>
  <c r="CB56" i="4"/>
  <c r="CA56" i="4"/>
  <c r="BZ56" i="4"/>
  <c r="BY56" i="4"/>
  <c r="BX56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C56" i="4"/>
  <c r="CH55" i="4"/>
  <c r="CG55" i="4"/>
  <c r="CF55" i="4"/>
  <c r="CE55" i="4"/>
  <c r="CD55" i="4"/>
  <c r="CC55" i="4"/>
  <c r="CB55" i="4"/>
  <c r="CA55" i="4"/>
  <c r="BZ55" i="4"/>
  <c r="BY55" i="4"/>
  <c r="BX55" i="4"/>
  <c r="BW55" i="4"/>
  <c r="BV55" i="4"/>
  <c r="BU55" i="4"/>
  <c r="BT55" i="4"/>
  <c r="BS55" i="4"/>
  <c r="BR55" i="4"/>
  <c r="BQ55" i="4"/>
  <c r="BP55" i="4"/>
  <c r="BO55" i="4"/>
  <c r="BN55" i="4"/>
  <c r="BM55" i="4"/>
  <c r="BL55" i="4"/>
  <c r="BK55" i="4"/>
  <c r="BJ55" i="4"/>
  <c r="BI55" i="4"/>
  <c r="BH55" i="4"/>
  <c r="BG55" i="4"/>
  <c r="BF55" i="4"/>
  <c r="BE55" i="4"/>
  <c r="BD55" i="4"/>
  <c r="BC55" i="4"/>
  <c r="BB55" i="4"/>
  <c r="BA55" i="4"/>
  <c r="AZ55" i="4"/>
  <c r="AY55" i="4"/>
  <c r="AX55" i="4"/>
  <c r="AW55" i="4"/>
  <c r="AV55" i="4"/>
  <c r="AU55" i="4"/>
  <c r="CH54" i="4"/>
  <c r="CG54" i="4"/>
  <c r="CF54" i="4"/>
  <c r="CE54" i="4"/>
  <c r="CD54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CH53" i="4"/>
  <c r="CG53" i="4"/>
  <c r="CF53" i="4"/>
  <c r="CE53" i="4"/>
  <c r="CD53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C53" i="4"/>
  <c r="CH52" i="4"/>
  <c r="CG52" i="4"/>
  <c r="CF52" i="4"/>
  <c r="CE52" i="4"/>
  <c r="CD52" i="4"/>
  <c r="CC52" i="4"/>
  <c r="CB52" i="4"/>
  <c r="CA52" i="4"/>
  <c r="BZ52" i="4"/>
  <c r="BY52" i="4"/>
  <c r="BX52" i="4"/>
  <c r="BW52" i="4"/>
  <c r="BV52" i="4"/>
  <c r="BU52" i="4"/>
  <c r="BT52" i="4"/>
  <c r="BS52" i="4"/>
  <c r="BR52" i="4"/>
  <c r="BQ52" i="4"/>
  <c r="BP52" i="4"/>
  <c r="BO52" i="4"/>
  <c r="BN52" i="4"/>
  <c r="BM52" i="4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AV52" i="4"/>
  <c r="AU52" i="4"/>
  <c r="C52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G51" i="4"/>
  <c r="F51" i="4"/>
  <c r="E51" i="4"/>
  <c r="H51" i="4" s="1"/>
  <c r="D51" i="4"/>
  <c r="CH50" i="4"/>
  <c r="CG50" i="4"/>
  <c r="CF50" i="4"/>
  <c r="CE50" i="4"/>
  <c r="CD50" i="4"/>
  <c r="CC50" i="4"/>
  <c r="CB50" i="4"/>
  <c r="CA50" i="4"/>
  <c r="BZ50" i="4"/>
  <c r="BY50" i="4"/>
  <c r="BX50" i="4"/>
  <c r="BW50" i="4"/>
  <c r="BV50" i="4"/>
  <c r="BU50" i="4"/>
  <c r="BT50" i="4"/>
  <c r="BS50" i="4"/>
  <c r="BR50" i="4"/>
  <c r="BQ50" i="4"/>
  <c r="BP50" i="4"/>
  <c r="BO50" i="4"/>
  <c r="BN50" i="4"/>
  <c r="BM50" i="4"/>
  <c r="BL50" i="4"/>
  <c r="BK50" i="4"/>
  <c r="BJ50" i="4"/>
  <c r="BI50" i="4"/>
  <c r="BH50" i="4"/>
  <c r="BG50" i="4"/>
  <c r="BF50" i="4"/>
  <c r="BE50" i="4"/>
  <c r="BD50" i="4"/>
  <c r="BC50" i="4"/>
  <c r="BB50" i="4"/>
  <c r="BA50" i="4"/>
  <c r="AZ50" i="4"/>
  <c r="AY50" i="4"/>
  <c r="AX50" i="4"/>
  <c r="AW50" i="4"/>
  <c r="AV50" i="4"/>
  <c r="AU50" i="4"/>
  <c r="CH49" i="4"/>
  <c r="CG49" i="4"/>
  <c r="CF49" i="4"/>
  <c r="CE49" i="4"/>
  <c r="CD49" i="4"/>
  <c r="CC49" i="4"/>
  <c r="CB49" i="4"/>
  <c r="CA49" i="4"/>
  <c r="BZ49" i="4"/>
  <c r="BY49" i="4"/>
  <c r="BX49" i="4"/>
  <c r="BW49" i="4"/>
  <c r="BV49" i="4"/>
  <c r="BU49" i="4"/>
  <c r="BT49" i="4"/>
  <c r="BS49" i="4"/>
  <c r="BR49" i="4"/>
  <c r="BQ49" i="4"/>
  <c r="BP49" i="4"/>
  <c r="BO49" i="4"/>
  <c r="BN49" i="4"/>
  <c r="BM49" i="4"/>
  <c r="BL49" i="4"/>
  <c r="BK49" i="4"/>
  <c r="BJ49" i="4"/>
  <c r="BI49" i="4"/>
  <c r="BH49" i="4"/>
  <c r="BG49" i="4"/>
  <c r="BF49" i="4"/>
  <c r="BE49" i="4"/>
  <c r="BD49" i="4"/>
  <c r="BC49" i="4"/>
  <c r="BB49" i="4"/>
  <c r="BA49" i="4"/>
  <c r="AZ49" i="4"/>
  <c r="AY49" i="4"/>
  <c r="AX49" i="4"/>
  <c r="AW49" i="4"/>
  <c r="AV49" i="4"/>
  <c r="AU49" i="4"/>
  <c r="C49" i="4"/>
  <c r="AS48" i="4"/>
  <c r="CH48" i="4" s="1"/>
  <c r="AR48" i="4"/>
  <c r="CG48" i="4" s="1"/>
  <c r="AQ48" i="4"/>
  <c r="CF48" i="4" s="1"/>
  <c r="AP48" i="4"/>
  <c r="CE48" i="4" s="1"/>
  <c r="AO48" i="4"/>
  <c r="CD48" i="4" s="1"/>
  <c r="AN48" i="4"/>
  <c r="CC48" i="4" s="1"/>
  <c r="AM48" i="4"/>
  <c r="CB48" i="4" s="1"/>
  <c r="AL48" i="4"/>
  <c r="CA48" i="4" s="1"/>
  <c r="AK48" i="4"/>
  <c r="BZ48" i="4" s="1"/>
  <c r="AJ48" i="4"/>
  <c r="BY48" i="4" s="1"/>
  <c r="AI48" i="4"/>
  <c r="BX48" i="4" s="1"/>
  <c r="AH48" i="4"/>
  <c r="BW48" i="4" s="1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G48" i="4"/>
  <c r="F48" i="4"/>
  <c r="E48" i="4"/>
  <c r="H48" i="4" s="1"/>
  <c r="D48" i="4"/>
  <c r="CH47" i="4"/>
  <c r="CG47" i="4"/>
  <c r="CF47" i="4"/>
  <c r="CE47" i="4"/>
  <c r="CD47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CH46" i="4"/>
  <c r="CG46" i="4"/>
  <c r="CF46" i="4"/>
  <c r="CE46" i="4"/>
  <c r="CD46" i="4"/>
  <c r="CC46" i="4"/>
  <c r="CB46" i="4"/>
  <c r="CA46" i="4"/>
  <c r="BZ46" i="4"/>
  <c r="BY46" i="4"/>
  <c r="BX46" i="4"/>
  <c r="BW46" i="4"/>
  <c r="BV46" i="4"/>
  <c r="BU46" i="4"/>
  <c r="BT46" i="4"/>
  <c r="BS46" i="4"/>
  <c r="BR46" i="4"/>
  <c r="BQ46" i="4"/>
  <c r="BP46" i="4"/>
  <c r="BO46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C46" i="4"/>
  <c r="CH45" i="4"/>
  <c r="CG45" i="4"/>
  <c r="CF45" i="4"/>
  <c r="CE45" i="4"/>
  <c r="CD45" i="4"/>
  <c r="CC45" i="4"/>
  <c r="CB45" i="4"/>
  <c r="CA45" i="4"/>
  <c r="BZ45" i="4"/>
  <c r="BY45" i="4"/>
  <c r="BX45" i="4"/>
  <c r="BW45" i="4"/>
  <c r="BV45" i="4"/>
  <c r="BU45" i="4"/>
  <c r="BT45" i="4"/>
  <c r="BS45" i="4"/>
  <c r="BR45" i="4"/>
  <c r="BQ45" i="4"/>
  <c r="BP45" i="4"/>
  <c r="BO45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C45" i="4"/>
  <c r="CH44" i="4"/>
  <c r="CG44" i="4"/>
  <c r="CF44" i="4"/>
  <c r="CE44" i="4"/>
  <c r="CD44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C44" i="4"/>
  <c r="CH43" i="4"/>
  <c r="CG43" i="4"/>
  <c r="CF43" i="4"/>
  <c r="CE43" i="4"/>
  <c r="CD43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C43" i="4"/>
  <c r="CH42" i="4"/>
  <c r="CG42" i="4"/>
  <c r="CF42" i="4"/>
  <c r="CE42" i="4"/>
  <c r="CD42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C42" i="4"/>
  <c r="AS41" i="4"/>
  <c r="AR41" i="4"/>
  <c r="AR40" i="4" s="1"/>
  <c r="AQ41" i="4"/>
  <c r="AP41" i="4"/>
  <c r="AO41" i="4"/>
  <c r="AN41" i="4"/>
  <c r="AM41" i="4"/>
  <c r="AM40" i="4" s="1"/>
  <c r="AL41" i="4"/>
  <c r="AL40" i="4" s="1"/>
  <c r="AK41" i="4"/>
  <c r="AJ41" i="4"/>
  <c r="AJ40" i="4" s="1"/>
  <c r="AI41" i="4"/>
  <c r="AH41" i="4"/>
  <c r="AG41" i="4"/>
  <c r="AF41" i="4"/>
  <c r="AE41" i="4"/>
  <c r="AE40" i="4" s="1"/>
  <c r="AD41" i="4"/>
  <c r="AD40" i="4" s="1"/>
  <c r="AC41" i="4"/>
  <c r="AB41" i="4"/>
  <c r="AB40" i="4" s="1"/>
  <c r="AA41" i="4"/>
  <c r="Z41" i="4"/>
  <c r="Y41" i="4"/>
  <c r="X41" i="4"/>
  <c r="W41" i="4"/>
  <c r="W40" i="4" s="1"/>
  <c r="V41" i="4"/>
  <c r="V40" i="4" s="1"/>
  <c r="U41" i="4"/>
  <c r="T41" i="4"/>
  <c r="T40" i="4" s="1"/>
  <c r="S41" i="4"/>
  <c r="R41" i="4"/>
  <c r="Q41" i="4"/>
  <c r="P41" i="4"/>
  <c r="O41" i="4"/>
  <c r="O40" i="4" s="1"/>
  <c r="N41" i="4"/>
  <c r="N40" i="4" s="1"/>
  <c r="M41" i="4"/>
  <c r="L41" i="4"/>
  <c r="L40" i="4" s="1"/>
  <c r="K41" i="4"/>
  <c r="J41" i="4"/>
  <c r="I41" i="4"/>
  <c r="G41" i="4"/>
  <c r="F41" i="4"/>
  <c r="F40" i="4" s="1"/>
  <c r="E41" i="4"/>
  <c r="H41" i="4" s="1"/>
  <c r="D41" i="4"/>
  <c r="AS40" i="4"/>
  <c r="AQ40" i="4"/>
  <c r="AP40" i="4"/>
  <c r="AO40" i="4"/>
  <c r="AN40" i="4"/>
  <c r="AK40" i="4"/>
  <c r="AI40" i="4"/>
  <c r="AH40" i="4"/>
  <c r="AG40" i="4"/>
  <c r="AF40" i="4"/>
  <c r="AC40" i="4"/>
  <c r="AA40" i="4"/>
  <c r="Z40" i="4"/>
  <c r="Y40" i="4"/>
  <c r="X40" i="4"/>
  <c r="U40" i="4"/>
  <c r="S40" i="4"/>
  <c r="R40" i="4"/>
  <c r="Q40" i="4"/>
  <c r="P40" i="4"/>
  <c r="M40" i="4"/>
  <c r="K40" i="4"/>
  <c r="J40" i="4"/>
  <c r="I40" i="4"/>
  <c r="G40" i="4"/>
  <c r="D40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C39" i="4"/>
  <c r="CH38" i="4"/>
  <c r="CG38" i="4"/>
  <c r="CF38" i="4"/>
  <c r="CE38" i="4"/>
  <c r="CD38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C38" i="4"/>
  <c r="CH37" i="4"/>
  <c r="CG37" i="4"/>
  <c r="CF37" i="4"/>
  <c r="CE37" i="4"/>
  <c r="CD37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C37" i="4"/>
  <c r="CH36" i="4"/>
  <c r="CG36" i="4"/>
  <c r="CF36" i="4"/>
  <c r="CE36" i="4"/>
  <c r="CD36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C36" i="4"/>
  <c r="CH35" i="4"/>
  <c r="CG35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C35" i="4"/>
  <c r="CH34" i="4"/>
  <c r="CG34" i="4"/>
  <c r="CF34" i="4"/>
  <c r="CE34" i="4"/>
  <c r="CD34" i="4"/>
  <c r="CC34" i="4"/>
  <c r="CB34" i="4"/>
  <c r="CA34" i="4"/>
  <c r="BZ34" i="4"/>
  <c r="BY34" i="4"/>
  <c r="BX34" i="4"/>
  <c r="BW34" i="4"/>
  <c r="BV34" i="4"/>
  <c r="BU34" i="4"/>
  <c r="BT34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C34" i="4"/>
  <c r="CH33" i="4"/>
  <c r="CG33" i="4"/>
  <c r="CF33" i="4"/>
  <c r="CE33" i="4"/>
  <c r="CD33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C33" i="4"/>
  <c r="CH32" i="4"/>
  <c r="CG32" i="4"/>
  <c r="CF32" i="4"/>
  <c r="CE32" i="4"/>
  <c r="CD32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C32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G31" i="4"/>
  <c r="F31" i="4"/>
  <c r="E31" i="4"/>
  <c r="H31" i="4" s="1"/>
  <c r="D31" i="4"/>
  <c r="CH30" i="4"/>
  <c r="CG30" i="4"/>
  <c r="CF30" i="4"/>
  <c r="CE30" i="4"/>
  <c r="CD30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C30" i="4"/>
  <c r="CH29" i="4"/>
  <c r="CG29" i="4"/>
  <c r="CF29" i="4"/>
  <c r="CE29" i="4"/>
  <c r="CD29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C29" i="4"/>
  <c r="CH28" i="4"/>
  <c r="CG28" i="4"/>
  <c r="CF28" i="4"/>
  <c r="CE28" i="4"/>
  <c r="CD28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C28" i="4"/>
  <c r="CH27" i="4"/>
  <c r="CG27" i="4"/>
  <c r="CF27" i="4"/>
  <c r="CE27" i="4"/>
  <c r="CD27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C27" i="4"/>
  <c r="CH26" i="4"/>
  <c r="CG26" i="4"/>
  <c r="CF26" i="4"/>
  <c r="CE26" i="4"/>
  <c r="CD26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C26" i="4"/>
  <c r="CH25" i="4"/>
  <c r="CG25" i="4"/>
  <c r="CF25" i="4"/>
  <c r="CE25" i="4"/>
  <c r="CD25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C25" i="4"/>
  <c r="CH24" i="4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C24" i="4"/>
  <c r="CH23" i="4"/>
  <c r="CG23" i="4"/>
  <c r="CF23" i="4"/>
  <c r="CE23" i="4"/>
  <c r="CD23" i="4"/>
  <c r="CC23" i="4"/>
  <c r="CB23" i="4"/>
  <c r="CA23" i="4"/>
  <c r="BZ23" i="4"/>
  <c r="BY23" i="4"/>
  <c r="BX23" i="4"/>
  <c r="BW23" i="4"/>
  <c r="BV23" i="4"/>
  <c r="BU23" i="4"/>
  <c r="BT23" i="4"/>
  <c r="BS23" i="4"/>
  <c r="BR23" i="4"/>
  <c r="BQ23" i="4"/>
  <c r="BP23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C23" i="4"/>
  <c r="CH22" i="4"/>
  <c r="CG22" i="4"/>
  <c r="CF22" i="4"/>
  <c r="CE22" i="4"/>
  <c r="CD22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C22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G21" i="4"/>
  <c r="F21" i="4"/>
  <c r="E21" i="4"/>
  <c r="H21" i="4" s="1"/>
  <c r="D21" i="4"/>
  <c r="C21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C19" i="4"/>
  <c r="CH18" i="4"/>
  <c r="CG18" i="4"/>
  <c r="CF18" i="4"/>
  <c r="CE18" i="4"/>
  <c r="CD18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C17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CH15" i="4"/>
  <c r="CG15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C15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G14" i="4"/>
  <c r="F14" i="4"/>
  <c r="E14" i="4"/>
  <c r="H14" i="4" s="1"/>
  <c r="D14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C13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C12" i="4"/>
  <c r="CH11" i="4"/>
  <c r="CG11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C11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C10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C9" i="4"/>
  <c r="AS8" i="4"/>
  <c r="AS6" i="4" s="1"/>
  <c r="AR8" i="4"/>
  <c r="AQ8" i="4"/>
  <c r="AQ6" i="4" s="1"/>
  <c r="AP8" i="4"/>
  <c r="AO8" i="4"/>
  <c r="AO6" i="4" s="1"/>
  <c r="AN8" i="4"/>
  <c r="AM8" i="4"/>
  <c r="AM6" i="4" s="1"/>
  <c r="AL8" i="4"/>
  <c r="AL6" i="4" s="1"/>
  <c r="AK8" i="4"/>
  <c r="AK6" i="4" s="1"/>
  <c r="AJ8" i="4"/>
  <c r="AI8" i="4"/>
  <c r="AI6" i="4" s="1"/>
  <c r="AH8" i="4"/>
  <c r="AG8" i="4"/>
  <c r="AG6" i="4" s="1"/>
  <c r="AG5" i="4" s="1"/>
  <c r="AF8" i="4"/>
  <c r="AE8" i="4"/>
  <c r="AE6" i="4" s="1"/>
  <c r="AE5" i="4" s="1"/>
  <c r="AD8" i="4"/>
  <c r="AD6" i="4" s="1"/>
  <c r="AD5" i="4" s="1"/>
  <c r="AC8" i="4"/>
  <c r="AC6" i="4" s="1"/>
  <c r="AC5" i="4" s="1"/>
  <c r="AB8" i="4"/>
  <c r="AA8" i="4"/>
  <c r="AA6" i="4" s="1"/>
  <c r="AA5" i="4" s="1"/>
  <c r="Z8" i="4"/>
  <c r="Y8" i="4"/>
  <c r="Y6" i="4" s="1"/>
  <c r="Y5" i="4" s="1"/>
  <c r="X8" i="4"/>
  <c r="W8" i="4"/>
  <c r="W6" i="4" s="1"/>
  <c r="W5" i="4" s="1"/>
  <c r="V8" i="4"/>
  <c r="V6" i="4" s="1"/>
  <c r="V5" i="4" s="1"/>
  <c r="U8" i="4"/>
  <c r="U6" i="4" s="1"/>
  <c r="U5" i="4" s="1"/>
  <c r="T8" i="4"/>
  <c r="S8" i="4"/>
  <c r="S6" i="4" s="1"/>
  <c r="S5" i="4" s="1"/>
  <c r="R8" i="4"/>
  <c r="Q8" i="4"/>
  <c r="Q6" i="4" s="1"/>
  <c r="Q5" i="4" s="1"/>
  <c r="P8" i="4"/>
  <c r="O8" i="4"/>
  <c r="O6" i="4" s="1"/>
  <c r="O5" i="4" s="1"/>
  <c r="N8" i="4"/>
  <c r="N6" i="4" s="1"/>
  <c r="N5" i="4" s="1"/>
  <c r="M8" i="4"/>
  <c r="M6" i="4" s="1"/>
  <c r="M5" i="4" s="1"/>
  <c r="L8" i="4"/>
  <c r="K8" i="4"/>
  <c r="K6" i="4" s="1"/>
  <c r="K5" i="4" s="1"/>
  <c r="J8" i="4"/>
  <c r="I8" i="4"/>
  <c r="I6" i="4" s="1"/>
  <c r="I5" i="4" s="1"/>
  <c r="G8" i="4"/>
  <c r="F8" i="4"/>
  <c r="F6" i="4" s="1"/>
  <c r="F5" i="4" s="1"/>
  <c r="E8" i="4"/>
  <c r="H8" i="4" s="1"/>
  <c r="D8" i="4"/>
  <c r="D6" i="4" s="1"/>
  <c r="D5" i="4" s="1"/>
  <c r="CH7" i="4"/>
  <c r="CG7" i="4"/>
  <c r="CF7" i="4"/>
  <c r="CE7" i="4"/>
  <c r="CD7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C7" i="4"/>
  <c r="AR6" i="4"/>
  <c r="CG6" i="4" s="1"/>
  <c r="AP6" i="4"/>
  <c r="CE6" i="4" s="1"/>
  <c r="AN6" i="4"/>
  <c r="CC6" i="4" s="1"/>
  <c r="AJ6" i="4"/>
  <c r="BY6" i="4" s="1"/>
  <c r="AH6" i="4"/>
  <c r="BW6" i="4" s="1"/>
  <c r="AF6" i="4"/>
  <c r="AB6" i="4"/>
  <c r="Z6" i="4"/>
  <c r="X6" i="4"/>
  <c r="X5" i="4" s="1"/>
  <c r="T6" i="4"/>
  <c r="T5" i="4" s="1"/>
  <c r="R6" i="4"/>
  <c r="R5" i="4" s="1"/>
  <c r="P6" i="4"/>
  <c r="L6" i="4"/>
  <c r="J6" i="4"/>
  <c r="G6" i="4"/>
  <c r="G5" i="4" s="1"/>
  <c r="AR5" i="4"/>
  <c r="AP5" i="4"/>
  <c r="AF5" i="4"/>
  <c r="AB5" i="4"/>
  <c r="Z5" i="4"/>
  <c r="P5" i="4"/>
  <c r="L5" i="4"/>
  <c r="J5" i="4"/>
  <c r="G5" i="6"/>
  <c r="G6" i="6"/>
  <c r="F6" i="6"/>
  <c r="F5" i="6" s="1"/>
  <c r="E6" i="6"/>
  <c r="E5" i="6" s="1"/>
  <c r="D6" i="6"/>
  <c r="D5" i="6" s="1"/>
  <c r="BP56" i="6"/>
  <c r="BO56" i="6"/>
  <c r="BN56" i="6"/>
  <c r="BM56" i="6"/>
  <c r="BL56" i="6"/>
  <c r="BK56" i="6"/>
  <c r="BJ56" i="6"/>
  <c r="BI56" i="6"/>
  <c r="BH56" i="6"/>
  <c r="BG56" i="6"/>
  <c r="BF56" i="6"/>
  <c r="BE56" i="6"/>
  <c r="BD56" i="6"/>
  <c r="BC56" i="6"/>
  <c r="BB56" i="6"/>
  <c r="BA56" i="6"/>
  <c r="AZ56" i="6"/>
  <c r="AY56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BP55" i="6"/>
  <c r="BO55" i="6"/>
  <c r="BN55" i="6"/>
  <c r="BM55" i="6"/>
  <c r="BL55" i="6"/>
  <c r="BK55" i="6"/>
  <c r="BJ55" i="6"/>
  <c r="BI55" i="6"/>
  <c r="BH55" i="6"/>
  <c r="BG55" i="6"/>
  <c r="BF55" i="6"/>
  <c r="BE55" i="6"/>
  <c r="BD55" i="6"/>
  <c r="BC55" i="6"/>
  <c r="BB55" i="6"/>
  <c r="BA55" i="6"/>
  <c r="AZ55" i="6"/>
  <c r="AY55" i="6"/>
  <c r="AX55" i="6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AJ55" i="6"/>
  <c r="AI55" i="6"/>
  <c r="AH55" i="6"/>
  <c r="AG55" i="6"/>
  <c r="AF55" i="6"/>
  <c r="AE55" i="6"/>
  <c r="AD55" i="6"/>
  <c r="AC55" i="6"/>
  <c r="BP54" i="6"/>
  <c r="BO54" i="6"/>
  <c r="BN54" i="6"/>
  <c r="BM54" i="6"/>
  <c r="BL54" i="6"/>
  <c r="BK54" i="6"/>
  <c r="BJ54" i="6"/>
  <c r="BI54" i="6"/>
  <c r="BH54" i="6"/>
  <c r="BG54" i="6"/>
  <c r="BF54" i="6"/>
  <c r="BE54" i="6"/>
  <c r="BD54" i="6"/>
  <c r="BC54" i="6"/>
  <c r="BB54" i="6"/>
  <c r="BA54" i="6"/>
  <c r="AZ54" i="6"/>
  <c r="AY54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BP53" i="6"/>
  <c r="BO53" i="6"/>
  <c r="BN53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Z53" i="6"/>
  <c r="AY53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BP52" i="6"/>
  <c r="BO52" i="6"/>
  <c r="BN52" i="6"/>
  <c r="BM52" i="6"/>
  <c r="BL52" i="6"/>
  <c r="BK52" i="6"/>
  <c r="BJ52" i="6"/>
  <c r="BI52" i="6"/>
  <c r="BH52" i="6"/>
  <c r="BG52" i="6"/>
  <c r="BF52" i="6"/>
  <c r="BE52" i="6"/>
  <c r="BD52" i="6"/>
  <c r="BC52" i="6"/>
  <c r="BB52" i="6"/>
  <c r="BA52" i="6"/>
  <c r="AZ52" i="6"/>
  <c r="AY52" i="6"/>
  <c r="AX52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C51" i="6"/>
  <c r="BP50" i="6"/>
  <c r="BO50" i="6"/>
  <c r="BN50" i="6"/>
  <c r="BM50" i="6"/>
  <c r="BL50" i="6"/>
  <c r="BK50" i="6"/>
  <c r="BJ50" i="6"/>
  <c r="BI50" i="6"/>
  <c r="BH50" i="6"/>
  <c r="BG50" i="6"/>
  <c r="BF50" i="6"/>
  <c r="BE50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AJ50" i="6"/>
  <c r="AI50" i="6"/>
  <c r="AH50" i="6"/>
  <c r="AG50" i="6"/>
  <c r="AF50" i="6"/>
  <c r="AE50" i="6"/>
  <c r="AD50" i="6"/>
  <c r="AC50" i="6"/>
  <c r="BP49" i="6"/>
  <c r="BO49" i="6"/>
  <c r="BN49" i="6"/>
  <c r="BM49" i="6"/>
  <c r="BL49" i="6"/>
  <c r="BK49" i="6"/>
  <c r="BJ49" i="6"/>
  <c r="BI49" i="6"/>
  <c r="BH49" i="6"/>
  <c r="BG49" i="6"/>
  <c r="BF49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A48" i="6"/>
  <c r="BP48" i="6" s="1"/>
  <c r="Z48" i="6"/>
  <c r="BO48" i="6" s="1"/>
  <c r="Y48" i="6"/>
  <c r="BN48" i="6" s="1"/>
  <c r="X48" i="6"/>
  <c r="BM48" i="6" s="1"/>
  <c r="W48" i="6"/>
  <c r="BL48" i="6" s="1"/>
  <c r="V48" i="6"/>
  <c r="BK48" i="6" s="1"/>
  <c r="U48" i="6"/>
  <c r="BJ48" i="6" s="1"/>
  <c r="T48" i="6"/>
  <c r="BI48" i="6" s="1"/>
  <c r="S48" i="6"/>
  <c r="BH48" i="6" s="1"/>
  <c r="R48" i="6"/>
  <c r="BG48" i="6" s="1"/>
  <c r="Q48" i="6"/>
  <c r="BF48" i="6" s="1"/>
  <c r="P48" i="6"/>
  <c r="BE48" i="6" s="1"/>
  <c r="O48" i="6"/>
  <c r="N48" i="6"/>
  <c r="M48" i="6"/>
  <c r="L48" i="6"/>
  <c r="K48" i="6"/>
  <c r="J48" i="6"/>
  <c r="I48" i="6"/>
  <c r="H48" i="6"/>
  <c r="C48" i="6"/>
  <c r="BP47" i="6"/>
  <c r="BO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BP46" i="6"/>
  <c r="BO46" i="6"/>
  <c r="BN46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BP45" i="6"/>
  <c r="BO45" i="6"/>
  <c r="BN45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BP44" i="6"/>
  <c r="BO44" i="6"/>
  <c r="BN44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BP43" i="6"/>
  <c r="BO43" i="6"/>
  <c r="BN43" i="6"/>
  <c r="BM43" i="6"/>
  <c r="BL43" i="6"/>
  <c r="BK43" i="6"/>
  <c r="BJ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BP42" i="6"/>
  <c r="BO42" i="6"/>
  <c r="BN42" i="6"/>
  <c r="BM42" i="6"/>
  <c r="BL42" i="6"/>
  <c r="BK42" i="6"/>
  <c r="BJ42" i="6"/>
  <c r="BI42" i="6"/>
  <c r="BH42" i="6"/>
  <c r="BG42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C41" i="6"/>
  <c r="BP39" i="6"/>
  <c r="BO39" i="6"/>
  <c r="BN39" i="6"/>
  <c r="BM39" i="6"/>
  <c r="BL39" i="6"/>
  <c r="BK39" i="6"/>
  <c r="BJ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BP38" i="6"/>
  <c r="BO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BP37" i="6"/>
  <c r="BO37" i="6"/>
  <c r="BN37" i="6"/>
  <c r="BM37" i="6"/>
  <c r="BL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BP36" i="6"/>
  <c r="BO36" i="6"/>
  <c r="BN36" i="6"/>
  <c r="BM36" i="6"/>
  <c r="BL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C31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BP23" i="6"/>
  <c r="BO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BP22" i="6"/>
  <c r="BO22" i="6"/>
  <c r="BN22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C21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BP19" i="6"/>
  <c r="BO19" i="6"/>
  <c r="BN19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C14" i="6"/>
  <c r="BP13" i="6"/>
  <c r="BO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BP10" i="6"/>
  <c r="BO10" i="6"/>
  <c r="BN10" i="6"/>
  <c r="BM10" i="6"/>
  <c r="BL10" i="6"/>
  <c r="BK10" i="6"/>
  <c r="BJ10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C8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G440" i="2"/>
  <c r="F439" i="2"/>
  <c r="E439" i="2"/>
  <c r="F438" i="2"/>
  <c r="E438" i="2"/>
  <c r="F437" i="2"/>
  <c r="E437" i="2"/>
  <c r="F436" i="2"/>
  <c r="E436" i="2"/>
  <c r="F435" i="2"/>
  <c r="E435" i="2"/>
  <c r="F434" i="2"/>
  <c r="E434" i="2"/>
  <c r="F433" i="2"/>
  <c r="E433" i="2"/>
  <c r="F432" i="2"/>
  <c r="E432" i="2"/>
  <c r="F431" i="2"/>
  <c r="E431" i="2"/>
  <c r="F430" i="2"/>
  <c r="E430" i="2"/>
  <c r="F429" i="2"/>
  <c r="E429" i="2"/>
  <c r="F428" i="2"/>
  <c r="E428" i="2"/>
  <c r="F427" i="2"/>
  <c r="E427" i="2"/>
  <c r="F426" i="2"/>
  <c r="E426" i="2"/>
  <c r="F425" i="2"/>
  <c r="E425" i="2"/>
  <c r="F424" i="2"/>
  <c r="E424" i="2"/>
  <c r="F423" i="2"/>
  <c r="E423" i="2"/>
  <c r="G394" i="2"/>
  <c r="F393" i="2"/>
  <c r="E393" i="2"/>
  <c r="F392" i="2"/>
  <c r="E392" i="2"/>
  <c r="F391" i="2"/>
  <c r="E391" i="2"/>
  <c r="F390" i="2"/>
  <c r="E390" i="2"/>
  <c r="F389" i="2"/>
  <c r="E389" i="2"/>
  <c r="F388" i="2"/>
  <c r="E388" i="2"/>
  <c r="F387" i="2"/>
  <c r="E387" i="2"/>
  <c r="F386" i="2"/>
  <c r="E386" i="2"/>
  <c r="F385" i="2"/>
  <c r="E385" i="2"/>
  <c r="F384" i="2"/>
  <c r="E384" i="2"/>
  <c r="F383" i="2"/>
  <c r="E383" i="2"/>
  <c r="F382" i="2"/>
  <c r="E382" i="2"/>
  <c r="F381" i="2"/>
  <c r="E381" i="2"/>
  <c r="F380" i="2"/>
  <c r="E380" i="2"/>
  <c r="F379" i="2"/>
  <c r="E379" i="2"/>
  <c r="F378" i="2"/>
  <c r="F394" i="2" s="1"/>
  <c r="E378" i="2"/>
  <c r="F377" i="2"/>
  <c r="E377" i="2"/>
  <c r="G366" i="2"/>
  <c r="F365" i="2"/>
  <c r="E365" i="2"/>
  <c r="F364" i="2"/>
  <c r="E364" i="2"/>
  <c r="F363" i="2"/>
  <c r="E363" i="2"/>
  <c r="F362" i="2"/>
  <c r="E362" i="2"/>
  <c r="F361" i="2"/>
  <c r="E361" i="2"/>
  <c r="F360" i="2"/>
  <c r="E360" i="2"/>
  <c r="F359" i="2"/>
  <c r="E359" i="2"/>
  <c r="F358" i="2"/>
  <c r="E358" i="2"/>
  <c r="F357" i="2"/>
  <c r="E357" i="2"/>
  <c r="F356" i="2"/>
  <c r="E356" i="2"/>
  <c r="F355" i="2"/>
  <c r="E355" i="2"/>
  <c r="F354" i="2"/>
  <c r="E354" i="2"/>
  <c r="F353" i="2"/>
  <c r="E353" i="2"/>
  <c r="F352" i="2"/>
  <c r="E352" i="2"/>
  <c r="F351" i="2"/>
  <c r="E351" i="2"/>
  <c r="F350" i="2"/>
  <c r="F366" i="2" s="1"/>
  <c r="E350" i="2"/>
  <c r="F349" i="2"/>
  <c r="E349" i="2"/>
  <c r="G320" i="2"/>
  <c r="F319" i="2"/>
  <c r="E319" i="2"/>
  <c r="F318" i="2"/>
  <c r="E318" i="2"/>
  <c r="F317" i="2"/>
  <c r="E317" i="2"/>
  <c r="F316" i="2"/>
  <c r="E316" i="2"/>
  <c r="F315" i="2"/>
  <c r="E315" i="2"/>
  <c r="F314" i="2"/>
  <c r="E314" i="2"/>
  <c r="F313" i="2"/>
  <c r="E313" i="2"/>
  <c r="F312" i="2"/>
  <c r="E312" i="2"/>
  <c r="F311" i="2"/>
  <c r="E311" i="2"/>
  <c r="F310" i="2"/>
  <c r="E310" i="2"/>
  <c r="F309" i="2"/>
  <c r="E309" i="2"/>
  <c r="F308" i="2"/>
  <c r="E308" i="2"/>
  <c r="F307" i="2"/>
  <c r="E307" i="2"/>
  <c r="F306" i="2"/>
  <c r="E306" i="2"/>
  <c r="F305" i="2"/>
  <c r="E305" i="2"/>
  <c r="F304" i="2"/>
  <c r="E304" i="2"/>
  <c r="F303" i="2"/>
  <c r="F320" i="2" s="1"/>
  <c r="E303" i="2"/>
  <c r="G292" i="2"/>
  <c r="F291" i="2"/>
  <c r="E291" i="2"/>
  <c r="F290" i="2"/>
  <c r="E290" i="2"/>
  <c r="F289" i="2"/>
  <c r="E289" i="2"/>
  <c r="F288" i="2"/>
  <c r="E288" i="2"/>
  <c r="F287" i="2"/>
  <c r="E287" i="2"/>
  <c r="F286" i="2"/>
  <c r="E286" i="2"/>
  <c r="F285" i="2"/>
  <c r="E285" i="2"/>
  <c r="F284" i="2"/>
  <c r="E284" i="2"/>
  <c r="F283" i="2"/>
  <c r="E283" i="2"/>
  <c r="F282" i="2"/>
  <c r="E282" i="2"/>
  <c r="F281" i="2"/>
  <c r="E281" i="2"/>
  <c r="F280" i="2"/>
  <c r="E280" i="2"/>
  <c r="F279" i="2"/>
  <c r="E279" i="2"/>
  <c r="F278" i="2"/>
  <c r="E278" i="2"/>
  <c r="F277" i="2"/>
  <c r="E277" i="2"/>
  <c r="F276" i="2"/>
  <c r="E276" i="2"/>
  <c r="F275" i="2"/>
  <c r="F292" i="2" s="1"/>
  <c r="E275" i="2"/>
  <c r="G246" i="2"/>
  <c r="F245" i="2"/>
  <c r="E245" i="2"/>
  <c r="F244" i="2"/>
  <c r="E244" i="2"/>
  <c r="F243" i="2"/>
  <c r="E243" i="2"/>
  <c r="F242" i="2"/>
  <c r="E242" i="2"/>
  <c r="F241" i="2"/>
  <c r="E241" i="2"/>
  <c r="F240" i="2"/>
  <c r="E240" i="2"/>
  <c r="F239" i="2"/>
  <c r="E239" i="2"/>
  <c r="F238" i="2"/>
  <c r="E238" i="2"/>
  <c r="F237" i="2"/>
  <c r="E237" i="2"/>
  <c r="F236" i="2"/>
  <c r="E236" i="2"/>
  <c r="F235" i="2"/>
  <c r="E235" i="2"/>
  <c r="F234" i="2"/>
  <c r="E234" i="2"/>
  <c r="F233" i="2"/>
  <c r="E233" i="2"/>
  <c r="F232" i="2"/>
  <c r="E232" i="2"/>
  <c r="F231" i="2"/>
  <c r="E231" i="2"/>
  <c r="F230" i="2"/>
  <c r="E230" i="2"/>
  <c r="F229" i="2"/>
  <c r="E229" i="2"/>
  <c r="G218" i="2"/>
  <c r="F217" i="2"/>
  <c r="E217" i="2"/>
  <c r="F216" i="2"/>
  <c r="E216" i="2"/>
  <c r="F215" i="2"/>
  <c r="E215" i="2"/>
  <c r="F214" i="2"/>
  <c r="E214" i="2"/>
  <c r="F213" i="2"/>
  <c r="E213" i="2"/>
  <c r="F212" i="2"/>
  <c r="E212" i="2"/>
  <c r="F211" i="2"/>
  <c r="E211" i="2"/>
  <c r="F210" i="2"/>
  <c r="E210" i="2"/>
  <c r="F209" i="2"/>
  <c r="E209" i="2"/>
  <c r="F208" i="2"/>
  <c r="E208" i="2"/>
  <c r="F207" i="2"/>
  <c r="E207" i="2"/>
  <c r="F206" i="2"/>
  <c r="E206" i="2"/>
  <c r="F205" i="2"/>
  <c r="E205" i="2"/>
  <c r="F204" i="2"/>
  <c r="E204" i="2"/>
  <c r="F203" i="2"/>
  <c r="E203" i="2"/>
  <c r="F202" i="2"/>
  <c r="E202" i="2"/>
  <c r="F201" i="2"/>
  <c r="E201" i="2"/>
  <c r="G172" i="2"/>
  <c r="F171" i="2"/>
  <c r="E171" i="2"/>
  <c r="F170" i="2"/>
  <c r="E170" i="2"/>
  <c r="F169" i="2"/>
  <c r="E169" i="2"/>
  <c r="F168" i="2"/>
  <c r="E168" i="2"/>
  <c r="F167" i="2"/>
  <c r="E167" i="2"/>
  <c r="F166" i="2"/>
  <c r="E166" i="2"/>
  <c r="F165" i="2"/>
  <c r="E165" i="2"/>
  <c r="F164" i="2"/>
  <c r="E164" i="2"/>
  <c r="F163" i="2"/>
  <c r="E163" i="2"/>
  <c r="F162" i="2"/>
  <c r="E162" i="2"/>
  <c r="F161" i="2"/>
  <c r="E161" i="2"/>
  <c r="F160" i="2"/>
  <c r="E160" i="2"/>
  <c r="F159" i="2"/>
  <c r="E159" i="2"/>
  <c r="F158" i="2"/>
  <c r="E158" i="2"/>
  <c r="F157" i="2"/>
  <c r="E157" i="2"/>
  <c r="F156" i="2"/>
  <c r="E156" i="2"/>
  <c r="F155" i="2"/>
  <c r="E155" i="2"/>
  <c r="G144" i="2"/>
  <c r="F143" i="2"/>
  <c r="E143" i="2"/>
  <c r="F142" i="2"/>
  <c r="E142" i="2"/>
  <c r="F141" i="2"/>
  <c r="E141" i="2"/>
  <c r="F140" i="2"/>
  <c r="E140" i="2"/>
  <c r="F139" i="2"/>
  <c r="E139" i="2"/>
  <c r="F138" i="2"/>
  <c r="E138" i="2"/>
  <c r="F137" i="2"/>
  <c r="E137" i="2"/>
  <c r="F136" i="2"/>
  <c r="E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G98" i="2"/>
  <c r="F97" i="2"/>
  <c r="E97" i="2"/>
  <c r="F96" i="2"/>
  <c r="E96" i="2"/>
  <c r="F95" i="2"/>
  <c r="E95" i="2"/>
  <c r="F94" i="2"/>
  <c r="E94" i="2"/>
  <c r="F93" i="2"/>
  <c r="E93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F98" i="2" s="1"/>
  <c r="E82" i="2"/>
  <c r="F81" i="2"/>
  <c r="E81" i="2"/>
  <c r="G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F68" i="2" s="1"/>
  <c r="E52" i="2"/>
  <c r="F51" i="2"/>
  <c r="E51" i="2"/>
  <c r="G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F23" i="2" s="1"/>
  <c r="E6" i="2"/>
  <c r="CG56" i="3"/>
  <c r="CF56" i="3"/>
  <c r="CE56" i="3"/>
  <c r="CD56" i="3"/>
  <c r="CC56" i="3"/>
  <c r="CB56" i="3"/>
  <c r="CA56" i="3"/>
  <c r="BZ56" i="3"/>
  <c r="BY56" i="3"/>
  <c r="BX56" i="3"/>
  <c r="BW56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C56" i="3"/>
  <c r="CG55" i="3"/>
  <c r="CF55" i="3"/>
  <c r="CE55" i="3"/>
  <c r="CD55" i="3"/>
  <c r="CC55" i="3"/>
  <c r="CB55" i="3"/>
  <c r="CA55" i="3"/>
  <c r="BZ55" i="3"/>
  <c r="BY55" i="3"/>
  <c r="BX55" i="3"/>
  <c r="BW55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C55" i="3"/>
  <c r="CG54" i="3"/>
  <c r="CF54" i="3"/>
  <c r="CE54" i="3"/>
  <c r="CD54" i="3"/>
  <c r="CC54" i="3"/>
  <c r="CB54" i="3"/>
  <c r="CA54" i="3"/>
  <c r="BZ54" i="3"/>
  <c r="BY54" i="3"/>
  <c r="BX54" i="3"/>
  <c r="BW54" i="3"/>
  <c r="BV54" i="3"/>
  <c r="BU5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C54" i="3"/>
  <c r="CG53" i="3"/>
  <c r="CF53" i="3"/>
  <c r="CE53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C53" i="3"/>
  <c r="CG52" i="3"/>
  <c r="CF52" i="3"/>
  <c r="CE52" i="3"/>
  <c r="CD52" i="3"/>
  <c r="CC52" i="3"/>
  <c r="CB52" i="3"/>
  <c r="CA52" i="3"/>
  <c r="BZ52" i="3"/>
  <c r="BY52" i="3"/>
  <c r="BX52" i="3"/>
  <c r="BW52" i="3"/>
  <c r="BV52" i="3"/>
  <c r="BU52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C52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G50" i="3"/>
  <c r="CF50" i="3"/>
  <c r="CE50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C50" i="3"/>
  <c r="C48" i="3" s="1"/>
  <c r="CG49" i="3"/>
  <c r="CF49" i="3"/>
  <c r="CE49" i="3"/>
  <c r="CD49" i="3"/>
  <c r="CC49" i="3"/>
  <c r="CB49" i="3"/>
  <c r="CA49" i="3"/>
  <c r="BZ49" i="3"/>
  <c r="BY49" i="3"/>
  <c r="BX49" i="3"/>
  <c r="BW49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C49" i="3"/>
  <c r="AR48" i="3"/>
  <c r="CG48" i="3" s="1"/>
  <c r="AQ48" i="3"/>
  <c r="CF48" i="3" s="1"/>
  <c r="AP48" i="3"/>
  <c r="CE48" i="3" s="1"/>
  <c r="AO48" i="3"/>
  <c r="CD48" i="3" s="1"/>
  <c r="AN48" i="3"/>
  <c r="CC48" i="3" s="1"/>
  <c r="AM48" i="3"/>
  <c r="CB48" i="3" s="1"/>
  <c r="AL48" i="3"/>
  <c r="CA48" i="3" s="1"/>
  <c r="AK48" i="3"/>
  <c r="BZ48" i="3" s="1"/>
  <c r="AJ48" i="3"/>
  <c r="BY48" i="3" s="1"/>
  <c r="AI48" i="3"/>
  <c r="BX48" i="3" s="1"/>
  <c r="AH48" i="3"/>
  <c r="BW48" i="3" s="1"/>
  <c r="AG48" i="3"/>
  <c r="BV48" i="3" s="1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G47" i="3"/>
  <c r="CF47" i="3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C47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C46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C45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C44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C43" i="3"/>
  <c r="CG42" i="3"/>
  <c r="CF42" i="3"/>
  <c r="CE42" i="3"/>
  <c r="CD42" i="3"/>
  <c r="CC42" i="3"/>
  <c r="CB42" i="3"/>
  <c r="CA42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C42" i="3"/>
  <c r="AR41" i="3"/>
  <c r="AR40" i="3" s="1"/>
  <c r="AQ41" i="3"/>
  <c r="AQ40" i="3" s="1"/>
  <c r="AP41" i="3"/>
  <c r="AO41" i="3"/>
  <c r="AN41" i="3"/>
  <c r="AN40" i="3" s="1"/>
  <c r="AM41" i="3"/>
  <c r="AM40" i="3" s="1"/>
  <c r="AL41" i="3"/>
  <c r="AL40" i="3" s="1"/>
  <c r="AK41" i="3"/>
  <c r="AJ41" i="3"/>
  <c r="AJ40" i="3" s="1"/>
  <c r="AI41" i="3"/>
  <c r="AI40" i="3" s="1"/>
  <c r="AH41" i="3"/>
  <c r="AH40" i="3" s="1"/>
  <c r="AG41" i="3"/>
  <c r="AF41" i="3"/>
  <c r="AF40" i="3" s="1"/>
  <c r="AE41" i="3"/>
  <c r="AE40" i="3" s="1"/>
  <c r="AD41" i="3"/>
  <c r="AD40" i="3" s="1"/>
  <c r="AC41" i="3"/>
  <c r="AB41" i="3"/>
  <c r="AB40" i="3" s="1"/>
  <c r="AA41" i="3"/>
  <c r="AA40" i="3" s="1"/>
  <c r="Z41" i="3"/>
  <c r="Y41" i="3"/>
  <c r="X41" i="3"/>
  <c r="X40" i="3" s="1"/>
  <c r="W41" i="3"/>
  <c r="W40" i="3" s="1"/>
  <c r="V41" i="3"/>
  <c r="U41" i="3"/>
  <c r="T41" i="3"/>
  <c r="T40" i="3" s="1"/>
  <c r="S41" i="3"/>
  <c r="S40" i="3" s="1"/>
  <c r="R41" i="3"/>
  <c r="R40" i="3" s="1"/>
  <c r="Q41" i="3"/>
  <c r="P41" i="3"/>
  <c r="P40" i="3" s="1"/>
  <c r="O41" i="3"/>
  <c r="O40" i="3" s="1"/>
  <c r="N41" i="3"/>
  <c r="N40" i="3" s="1"/>
  <c r="M41" i="3"/>
  <c r="L41" i="3"/>
  <c r="L40" i="3" s="1"/>
  <c r="K41" i="3"/>
  <c r="K40" i="3" s="1"/>
  <c r="J41" i="3"/>
  <c r="I41" i="3"/>
  <c r="H41" i="3"/>
  <c r="H40" i="3" s="1"/>
  <c r="G41" i="3"/>
  <c r="G40" i="3" s="1"/>
  <c r="F41" i="3"/>
  <c r="F40" i="3" s="1"/>
  <c r="E41" i="3"/>
  <c r="D41" i="3"/>
  <c r="D40" i="3" s="1"/>
  <c r="AP40" i="3"/>
  <c r="Z40" i="3"/>
  <c r="V40" i="3"/>
  <c r="J40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C39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C38" i="3"/>
  <c r="CG37" i="3"/>
  <c r="CF37" i="3"/>
  <c r="CE37" i="3"/>
  <c r="CD37" i="3"/>
  <c r="CC37" i="3"/>
  <c r="CB37" i="3"/>
  <c r="CA37" i="3"/>
  <c r="BZ37" i="3"/>
  <c r="BY37" i="3"/>
  <c r="BX37" i="3"/>
  <c r="BW37" i="3"/>
  <c r="BV37" i="3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C37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C36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C35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C34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C33" i="3"/>
  <c r="C31" i="3" s="1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C32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C30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C29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C28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C27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C26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C25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C24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C23" i="3"/>
  <c r="CG22" i="3"/>
  <c r="CF22" i="3"/>
  <c r="CE22" i="3"/>
  <c r="CD22" i="3"/>
  <c r="CC22" i="3"/>
  <c r="CB22" i="3"/>
  <c r="CA22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C22" i="3"/>
  <c r="C21" i="3" s="1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C20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C19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C18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C17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C16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C15" i="3"/>
  <c r="C14" i="3" s="1"/>
  <c r="AR14" i="3"/>
  <c r="AQ14" i="3"/>
  <c r="AP14" i="3"/>
  <c r="AO14" i="3"/>
  <c r="AN14" i="3"/>
  <c r="AN6" i="3" s="1"/>
  <c r="CC6" i="3" s="1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X6" i="3" s="1"/>
  <c r="X5" i="3" s="1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H6" i="3" s="1"/>
  <c r="H5" i="3" s="1"/>
  <c r="G14" i="3"/>
  <c r="F14" i="3"/>
  <c r="E14" i="3"/>
  <c r="D14" i="3"/>
  <c r="CG13" i="3"/>
  <c r="CF13" i="3"/>
  <c r="CE13" i="3"/>
  <c r="CD13" i="3"/>
  <c r="CC13" i="3"/>
  <c r="CB13" i="3"/>
  <c r="CA13" i="3"/>
  <c r="BZ13" i="3"/>
  <c r="BY13" i="3"/>
  <c r="BX13" i="3"/>
  <c r="BW13" i="3"/>
  <c r="BV13" i="3"/>
  <c r="BU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C13" i="3"/>
  <c r="CG12" i="3"/>
  <c r="CF12" i="3"/>
  <c r="CE12" i="3"/>
  <c r="CD12" i="3"/>
  <c r="CC12" i="3"/>
  <c r="CB12" i="3"/>
  <c r="CA12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C12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C11" i="3"/>
  <c r="CG10" i="3"/>
  <c r="CF10" i="3"/>
  <c r="CE10" i="3"/>
  <c r="CD10" i="3"/>
  <c r="CC10" i="3"/>
  <c r="CB10" i="3"/>
  <c r="CA10" i="3"/>
  <c r="BZ10" i="3"/>
  <c r="BY10" i="3"/>
  <c r="BX10" i="3"/>
  <c r="BW10" i="3"/>
  <c r="BV10" i="3"/>
  <c r="BU10" i="3"/>
  <c r="BT1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C10" i="3"/>
  <c r="CG9" i="3"/>
  <c r="CF9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C9" i="3"/>
  <c r="AR8" i="3"/>
  <c r="AQ8" i="3"/>
  <c r="AP8" i="3"/>
  <c r="AO8" i="3"/>
  <c r="AO6" i="3" s="1"/>
  <c r="AN8" i="3"/>
  <c r="AM8" i="3"/>
  <c r="AL8" i="3"/>
  <c r="AK8" i="3"/>
  <c r="AK6" i="3" s="1"/>
  <c r="AJ8" i="3"/>
  <c r="AI8" i="3"/>
  <c r="AH8" i="3"/>
  <c r="AG8" i="3"/>
  <c r="AG6" i="3" s="1"/>
  <c r="AF8" i="3"/>
  <c r="AE8" i="3"/>
  <c r="AD8" i="3"/>
  <c r="AC8" i="3"/>
  <c r="AC6" i="3" s="1"/>
  <c r="AC5" i="3" s="1"/>
  <c r="AB8" i="3"/>
  <c r="AA8" i="3"/>
  <c r="Z8" i="3"/>
  <c r="Y8" i="3"/>
  <c r="Y6" i="3" s="1"/>
  <c r="Y5" i="3" s="1"/>
  <c r="X8" i="3"/>
  <c r="W8" i="3"/>
  <c r="V8" i="3"/>
  <c r="U8" i="3"/>
  <c r="U6" i="3" s="1"/>
  <c r="U5" i="3" s="1"/>
  <c r="T8" i="3"/>
  <c r="S8" i="3"/>
  <c r="R8" i="3"/>
  <c r="Q8" i="3"/>
  <c r="Q6" i="3" s="1"/>
  <c r="Q5" i="3" s="1"/>
  <c r="P8" i="3"/>
  <c r="O8" i="3"/>
  <c r="N8" i="3"/>
  <c r="M8" i="3"/>
  <c r="M6" i="3" s="1"/>
  <c r="M5" i="3" s="1"/>
  <c r="L8" i="3"/>
  <c r="K8" i="3"/>
  <c r="J8" i="3"/>
  <c r="I8" i="3"/>
  <c r="I6" i="3" s="1"/>
  <c r="I5" i="3" s="1"/>
  <c r="H8" i="3"/>
  <c r="G8" i="3"/>
  <c r="F8" i="3"/>
  <c r="E8" i="3"/>
  <c r="E6" i="3" s="1"/>
  <c r="E5" i="3" s="1"/>
  <c r="D8" i="3"/>
  <c r="CG7" i="3"/>
  <c r="CF7" i="3"/>
  <c r="CE7" i="3"/>
  <c r="CD7" i="3"/>
  <c r="CC7" i="3"/>
  <c r="CB7" i="3"/>
  <c r="CA7" i="3"/>
  <c r="BZ7" i="3"/>
  <c r="BY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C7" i="3"/>
  <c r="AR6" i="3"/>
  <c r="CG6" i="3" s="1"/>
  <c r="AQ6" i="3"/>
  <c r="CF6" i="3" s="1"/>
  <c r="AM6" i="3"/>
  <c r="CB6" i="3" s="1"/>
  <c r="AJ6" i="3"/>
  <c r="BY6" i="3" s="1"/>
  <c r="AI6" i="3"/>
  <c r="BX6" i="3" s="1"/>
  <c r="AF6" i="3"/>
  <c r="AF5" i="3" s="1"/>
  <c r="AE6" i="3"/>
  <c r="AE5" i="3" s="1"/>
  <c r="AB6" i="3"/>
  <c r="AB5" i="3" s="1"/>
  <c r="AA6" i="3"/>
  <c r="AA5" i="3" s="1"/>
  <c r="W6" i="3"/>
  <c r="W5" i="3" s="1"/>
  <c r="T6" i="3"/>
  <c r="T5" i="3" s="1"/>
  <c r="S6" i="3"/>
  <c r="S5" i="3" s="1"/>
  <c r="P6" i="3"/>
  <c r="P5" i="3" s="1"/>
  <c r="O6" i="3"/>
  <c r="O5" i="3" s="1"/>
  <c r="L6" i="3"/>
  <c r="L5" i="3" s="1"/>
  <c r="K6" i="3"/>
  <c r="K5" i="3" s="1"/>
  <c r="G6" i="3"/>
  <c r="G5" i="3" s="1"/>
  <c r="D6" i="3"/>
  <c r="D5" i="3" s="1"/>
  <c r="CA6" i="4" l="1"/>
  <c r="AL5" i="4"/>
  <c r="C51" i="4"/>
  <c r="J6" i="3"/>
  <c r="J5" i="3" s="1"/>
  <c r="R6" i="3"/>
  <c r="R5" i="3" s="1"/>
  <c r="Z6" i="3"/>
  <c r="Z5" i="3" s="1"/>
  <c r="AH6" i="3"/>
  <c r="AP6" i="3"/>
  <c r="E23" i="2"/>
  <c r="E98" i="2"/>
  <c r="E320" i="2"/>
  <c r="E394" i="2"/>
  <c r="E6" i="4"/>
  <c r="F144" i="2"/>
  <c r="F218" i="2"/>
  <c r="F440" i="2"/>
  <c r="AH5" i="4"/>
  <c r="C41" i="3"/>
  <c r="E40" i="3"/>
  <c r="M40" i="3"/>
  <c r="U40" i="3"/>
  <c r="AC40" i="3"/>
  <c r="AK40" i="3"/>
  <c r="C51" i="3"/>
  <c r="E68" i="2"/>
  <c r="E144" i="2"/>
  <c r="E366" i="2"/>
  <c r="E440" i="2"/>
  <c r="AJ5" i="4"/>
  <c r="C48" i="4"/>
  <c r="F6" i="3"/>
  <c r="F5" i="3" s="1"/>
  <c r="N6" i="3"/>
  <c r="N5" i="3" s="1"/>
  <c r="V6" i="3"/>
  <c r="V5" i="3" s="1"/>
  <c r="AD6" i="3"/>
  <c r="AD5" i="3" s="1"/>
  <c r="AL6" i="3"/>
  <c r="E172" i="2"/>
  <c r="E246" i="2"/>
  <c r="E40" i="4"/>
  <c r="H40" i="4" s="1"/>
  <c r="C8" i="3"/>
  <c r="F172" i="2"/>
  <c r="F246" i="2"/>
  <c r="AN5" i="4"/>
  <c r="I40" i="3"/>
  <c r="Q40" i="3"/>
  <c r="Y40" i="3"/>
  <c r="AG40" i="3"/>
  <c r="AO40" i="3"/>
  <c r="E218" i="2"/>
  <c r="E292" i="2"/>
  <c r="C8" i="4"/>
  <c r="C6" i="4" s="1"/>
  <c r="C5" i="4" s="1"/>
  <c r="C14" i="4"/>
  <c r="C31" i="4"/>
  <c r="C41" i="4"/>
  <c r="C40" i="4" s="1"/>
  <c r="BX6" i="4"/>
  <c r="AI5" i="4"/>
  <c r="BZ6" i="4"/>
  <c r="AK5" i="4"/>
  <c r="CB6" i="4"/>
  <c r="AM5" i="4"/>
  <c r="CD6" i="4"/>
  <c r="AO5" i="4"/>
  <c r="CF6" i="4"/>
  <c r="AQ5" i="4"/>
  <c r="CH6" i="4"/>
  <c r="AS5" i="4"/>
  <c r="M6" i="6"/>
  <c r="M5" i="6" s="1"/>
  <c r="U6" i="6"/>
  <c r="U5" i="6" s="1"/>
  <c r="J40" i="6"/>
  <c r="I40" i="6"/>
  <c r="Z40" i="6"/>
  <c r="J6" i="6"/>
  <c r="J5" i="6" s="1"/>
  <c r="N6" i="6"/>
  <c r="N5" i="6" s="1"/>
  <c r="R6" i="6"/>
  <c r="BG6" i="6" s="1"/>
  <c r="V6" i="6"/>
  <c r="V5" i="6" s="1"/>
  <c r="Z6" i="6"/>
  <c r="Z5" i="6" s="1"/>
  <c r="C6" i="6"/>
  <c r="C5" i="6" s="1"/>
  <c r="L6" i="6"/>
  <c r="L5" i="6" s="1"/>
  <c r="T6" i="6"/>
  <c r="T5" i="6" s="1"/>
  <c r="N40" i="6"/>
  <c r="R40" i="6"/>
  <c r="V40" i="6"/>
  <c r="I6" i="6"/>
  <c r="I5" i="6" s="1"/>
  <c r="Q6" i="6"/>
  <c r="BF6" i="6" s="1"/>
  <c r="Y6" i="6"/>
  <c r="BN6" i="6" s="1"/>
  <c r="K6" i="6"/>
  <c r="K5" i="6" s="1"/>
  <c r="O6" i="6"/>
  <c r="O5" i="6" s="1"/>
  <c r="S6" i="6"/>
  <c r="BH6" i="6" s="1"/>
  <c r="W6" i="6"/>
  <c r="BL6" i="6" s="1"/>
  <c r="AA6" i="6"/>
  <c r="BP6" i="6" s="1"/>
  <c r="H6" i="6"/>
  <c r="H5" i="6" s="1"/>
  <c r="P6" i="6"/>
  <c r="P5" i="6" s="1"/>
  <c r="X6" i="6"/>
  <c r="X5" i="6" s="1"/>
  <c r="M40" i="6"/>
  <c r="U40" i="6"/>
  <c r="Y40" i="6"/>
  <c r="Q40" i="6"/>
  <c r="H40" i="6"/>
  <c r="L40" i="6"/>
  <c r="P40" i="6"/>
  <c r="T40" i="6"/>
  <c r="X40" i="6"/>
  <c r="C40" i="6"/>
  <c r="K40" i="6"/>
  <c r="O40" i="6"/>
  <c r="S40" i="6"/>
  <c r="W40" i="6"/>
  <c r="AA40" i="6"/>
  <c r="R5" i="6"/>
  <c r="BJ6" i="6"/>
  <c r="BV6" i="3"/>
  <c r="AG5" i="3"/>
  <c r="BZ6" i="3"/>
  <c r="AK5" i="3"/>
  <c r="CD6" i="3"/>
  <c r="AO5" i="3"/>
  <c r="C6" i="3"/>
  <c r="C5" i="3" s="1"/>
  <c r="BW6" i="3"/>
  <c r="AH5" i="3"/>
  <c r="CA6" i="3"/>
  <c r="AL5" i="3"/>
  <c r="CE6" i="3"/>
  <c r="AP5" i="3"/>
  <c r="AJ5" i="3"/>
  <c r="AN5" i="3"/>
  <c r="AR5" i="3"/>
  <c r="AI5" i="3"/>
  <c r="AM5" i="3"/>
  <c r="AQ5" i="3"/>
  <c r="C40" i="3"/>
  <c r="BE6" i="6" l="1"/>
  <c r="H6" i="4"/>
  <c r="E5" i="4"/>
  <c r="H5" i="4" s="1"/>
  <c r="W5" i="6"/>
  <c r="S5" i="6"/>
  <c r="Q5" i="6"/>
  <c r="Y5" i="6"/>
  <c r="BI6" i="6"/>
  <c r="BO6" i="6"/>
  <c r="BK6" i="6"/>
  <c r="BM6" i="6"/>
  <c r="AA5" i="6"/>
  <c r="D8" i="1"/>
  <c r="D14" i="1"/>
  <c r="D21" i="1"/>
  <c r="D31" i="1"/>
  <c r="D41" i="1"/>
  <c r="D48" i="1"/>
  <c r="D51" i="1"/>
  <c r="F6" i="1"/>
  <c r="F5" i="1" s="1"/>
  <c r="E6" i="1"/>
  <c r="E5" i="1" s="1"/>
  <c r="C51" i="1"/>
  <c r="G51" i="1"/>
  <c r="H51" i="1"/>
  <c r="I51" i="1"/>
  <c r="J51" i="1"/>
  <c r="K51" i="1"/>
  <c r="L51" i="1"/>
  <c r="M51" i="1"/>
  <c r="C48" i="1"/>
  <c r="G48" i="1"/>
  <c r="H48" i="1"/>
  <c r="I48" i="1"/>
  <c r="J48" i="1"/>
  <c r="K48" i="1"/>
  <c r="L48" i="1"/>
  <c r="M48" i="1"/>
  <c r="C41" i="1"/>
  <c r="G41" i="1"/>
  <c r="H41" i="1"/>
  <c r="I41" i="1"/>
  <c r="I40" i="1" s="1"/>
  <c r="J41" i="1"/>
  <c r="K41" i="1"/>
  <c r="L41" i="1"/>
  <c r="M41" i="1"/>
  <c r="M40" i="1" s="1"/>
  <c r="C31" i="1"/>
  <c r="G31" i="1"/>
  <c r="H31" i="1"/>
  <c r="I31" i="1"/>
  <c r="J31" i="1"/>
  <c r="K31" i="1"/>
  <c r="L31" i="1"/>
  <c r="M31" i="1"/>
  <c r="C21" i="1"/>
  <c r="G21" i="1"/>
  <c r="H21" i="1"/>
  <c r="I21" i="1"/>
  <c r="J21" i="1"/>
  <c r="K21" i="1"/>
  <c r="L21" i="1"/>
  <c r="M21" i="1"/>
  <c r="C14" i="1"/>
  <c r="G14" i="1"/>
  <c r="H14" i="1"/>
  <c r="I14" i="1"/>
  <c r="J14" i="1"/>
  <c r="K14" i="1"/>
  <c r="L14" i="1"/>
  <c r="M14" i="1"/>
  <c r="G8" i="1"/>
  <c r="H8" i="1"/>
  <c r="I8" i="1"/>
  <c r="J8" i="1"/>
  <c r="K8" i="1"/>
  <c r="L8" i="1"/>
  <c r="M8" i="1"/>
  <c r="C8" i="1"/>
  <c r="D6" i="1" l="1"/>
  <c r="D5" i="1" s="1"/>
  <c r="D40" i="1"/>
  <c r="M6" i="1"/>
  <c r="M5" i="1" s="1"/>
  <c r="I6" i="1"/>
  <c r="I5" i="1" s="1"/>
  <c r="K6" i="1"/>
  <c r="K5" i="1" s="1"/>
  <c r="G6" i="1"/>
  <c r="G5" i="1" s="1"/>
  <c r="L40" i="1"/>
  <c r="H40" i="1"/>
  <c r="C6" i="1"/>
  <c r="C5" i="1" s="1"/>
  <c r="J6" i="1"/>
  <c r="L6" i="1"/>
  <c r="L5" i="1" s="1"/>
  <c r="H6" i="1"/>
  <c r="H5" i="1" s="1"/>
  <c r="C40" i="1"/>
  <c r="J5" i="1"/>
  <c r="J40" i="1"/>
  <c r="K40" i="1"/>
  <c r="G40" i="1"/>
</calcChain>
</file>

<file path=xl/sharedStrings.xml><?xml version="1.0" encoding="utf-8"?>
<sst xmlns="http://schemas.openxmlformats.org/spreadsheetml/2006/main" count="780" uniqueCount="116">
  <si>
    <t>TOTAL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</si>
  <si>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</si>
  <si>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</si>
  <si>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</si>
  <si>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</si>
  <si>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</si>
  <si>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</si>
  <si>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</si>
  <si>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</si>
  <si>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</si>
  <si>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</si>
  <si>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</si>
  <si>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</si>
  <si>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</si>
  <si>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</si>
  <si>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</si>
  <si>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</si>
  <si>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</si>
  <si>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</si>
  <si>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</si>
  <si>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</si>
  <si>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</si>
  <si>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</si>
  <si>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</si>
  <si>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</si>
  <si>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</si>
  <si>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</si>
  <si>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</si>
  <si>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</si>
  <si>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</si>
  <si>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</si>
  <si>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</si>
  <si>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</si>
  <si>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</si>
  <si>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NACIMIENTO</t>
  </si>
  <si>
    <t>28 DÍAS</t>
  </si>
  <si>
    <t>POB. FEM. TOTAL</t>
  </si>
  <si>
    <t>POBLACION FEMENINA</t>
  </si>
  <si>
    <t>10-14</t>
  </si>
  <si>
    <t>15-19</t>
  </si>
  <si>
    <t>20-49</t>
  </si>
  <si>
    <t>GESTANTES ESPERADAS</t>
  </si>
  <si>
    <t>Hospital Apoyo Ilave</t>
  </si>
  <si>
    <t>Mullacontihueco</t>
  </si>
  <si>
    <t>Ancoamaya</t>
  </si>
  <si>
    <t>CHucaraya</t>
  </si>
  <si>
    <t>CHilacollo</t>
  </si>
  <si>
    <t>Ocoña</t>
  </si>
  <si>
    <t>Camicachi</t>
  </si>
  <si>
    <t>Santa Rosa de Huayllata</t>
  </si>
  <si>
    <t>Pacuncani Callata</t>
  </si>
  <si>
    <t>Rosacani</t>
  </si>
  <si>
    <t>Pharata</t>
  </si>
  <si>
    <t>Challapujo Suyo</t>
  </si>
  <si>
    <t>CHecca</t>
  </si>
  <si>
    <t>CHijichaya</t>
  </si>
  <si>
    <t>Siraya</t>
  </si>
  <si>
    <t>CHuro Lopez</t>
  </si>
  <si>
    <t>Paco Rizalazo</t>
  </si>
  <si>
    <t>Jachoco Huaraco</t>
  </si>
  <si>
    <t>Cangalli</t>
  </si>
  <si>
    <t>Coraraca</t>
  </si>
  <si>
    <t>Ullacachi</t>
  </si>
  <si>
    <t>Capaso</t>
  </si>
  <si>
    <t>Tupala</t>
  </si>
  <si>
    <t>CHua</t>
  </si>
  <si>
    <t>Rosario Alto Ancomarca</t>
  </si>
  <si>
    <t>Viluta</t>
  </si>
  <si>
    <t>Pilcuyo</t>
  </si>
  <si>
    <t>CHipana</t>
  </si>
  <si>
    <t>Marcuyo</t>
  </si>
  <si>
    <t>Maquercota</t>
  </si>
  <si>
    <t>Cachipucara</t>
  </si>
  <si>
    <t>Accaso</t>
  </si>
  <si>
    <t>San Pedro de Huayllata</t>
  </si>
  <si>
    <t>Sarapi Arroyo</t>
  </si>
  <si>
    <t>Mazocruz</t>
  </si>
  <si>
    <t>Santa Rosa de Collao</t>
  </si>
  <si>
    <t>CHichillapi</t>
  </si>
  <si>
    <t>Punta Perdida</t>
  </si>
  <si>
    <t>Huanacamaya</t>
  </si>
  <si>
    <t>Providencia</t>
  </si>
  <si>
    <t>Conduriri</t>
  </si>
  <si>
    <t>Sales Grande</t>
  </si>
  <si>
    <t>PROV, DISTR, MRED, ESTABLEC.</t>
  </si>
  <si>
    <t>RED EL COLLAO</t>
  </si>
  <si>
    <t>DISTRITO ILAVE</t>
  </si>
  <si>
    <t>M. RED MULLACONT.</t>
  </si>
  <si>
    <t>M. RED CAMICACHI</t>
  </si>
  <si>
    <t>MICRO RED CHECCA</t>
  </si>
  <si>
    <t>DI.- MRED PILCUYO</t>
  </si>
  <si>
    <t>M. RED MAZOCRUZ</t>
  </si>
  <si>
    <t>DISTRITO SANTA ROSA</t>
  </si>
  <si>
    <t>DISTRITO CONDURIRI</t>
  </si>
  <si>
    <t>DISTRITO CAPASO</t>
  </si>
  <si>
    <t>CODIGO  HIS</t>
  </si>
  <si>
    <t xml:space="preserve">TOTAL </t>
  </si>
  <si>
    <t xml:space="preserve">Fuente : Unidad de Estadistica e Informatica-R.C. </t>
  </si>
  <si>
    <t>POBLACION   2011</t>
  </si>
  <si>
    <t>RED DE SALUD EL COLLAO</t>
  </si>
  <si>
    <t>POBLACIÓN  2011 ESTIMADA POR EDADES,  GRUPOS QUINQUENALES Y ESPECIALES, RED, DISTRITO, M.REDES Y EE.SS.</t>
  </si>
  <si>
    <t>&lt;5a.</t>
  </si>
  <si>
    <t>&lt;15a.</t>
  </si>
  <si>
    <t>&gt;15a.</t>
  </si>
  <si>
    <t>POBLACION TOTAL POR GRUPOS ETAREOS SEGÚN SEXO 2009</t>
  </si>
  <si>
    <t>Grupo Etareo</t>
  </si>
  <si>
    <t>HOMBRES</t>
  </si>
  <si>
    <t>MUJERES</t>
  </si>
  <si>
    <t>0-4</t>
  </si>
  <si>
    <t>5-9</t>
  </si>
  <si>
    <t>80+</t>
  </si>
  <si>
    <t>UNIDAD DE ESTADISTICA E INFORMATICA - RED DE SALUD EL COLLAO</t>
  </si>
  <si>
    <t>PIRAMIDE POBLACIONAL 2009</t>
  </si>
  <si>
    <t>Fuente: U.E.I.-RC.-wvst</t>
  </si>
  <si>
    <t>DISTRITO PILCUYO</t>
  </si>
  <si>
    <t>DISTRITO SANTA ROSA COLLAO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</si>
</sst>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_ ;_ * \-#,##0_ ;_ * &quot;-&quot;_ ;_ @_ "/>
    <numFmt numFmtId="165" formatCode="_ &quot;S/.&quot;\ * #,##0.00_ ;_ &quot;S/.&quot;\ * \-#,##0.00_ ;_ &quot;S/.&quot;\ * &quot;-&quot;??_ ;_ @_ "/>
    <numFmt numFmtId="166" formatCode="#,##0\ \ _)"/>
    <numFmt numFmtId="167" formatCode="_(* #,##0_);_(* \(#,##0\);_(* &quot;-&quot;_);_(@_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7"/>
      <color indexed="18"/>
      <name val="Arial"/>
      <family val="2"/>
    </font>
    <font>
      <b/>
      <sz val="8"/>
      <color indexed="12"/>
      <name val="Times New Roman"/>
      <family val="1"/>
    </font>
    <font>
      <sz val="9"/>
      <name val="Arial"/>
      <family val="2"/>
    </font>
    <font>
      <b/>
      <sz val="9"/>
      <color indexed="18"/>
      <name val="Arial"/>
      <family val="2"/>
    </font>
    <font>
      <b/>
      <sz val="9"/>
      <color indexed="12"/>
      <name val="Times New Roman"/>
      <family val="1"/>
    </font>
    <font>
      <b/>
      <sz val="9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color indexed="12"/>
      <name val="Arial"/>
      <family val="2"/>
    </font>
    <font>
      <sz val="11"/>
      <name val="Arial"/>
      <family val="2"/>
    </font>
    <font>
      <b/>
      <sz val="13"/>
      <color indexed="12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rgb="FF0070C0"/>
      <name val="Times New Roman"/>
      <family val="1"/>
    </font>
    <font>
      <b/>
      <sz val="6"/>
      <name val="Times New Roman"/>
      <family val="1"/>
    </font>
    <font>
      <b/>
      <sz val="9"/>
      <name val="Arial"/>
      <family val="2"/>
    </font>
    <font>
      <b/>
      <sz val="12"/>
      <color indexed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2" fillId="0" borderId="0"/>
  </cellStyleXfs>
  <cellXfs count="11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1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" fontId="10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1" fontId="4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Continuous" vertical="center"/>
    </xf>
    <xf numFmtId="1" fontId="4" fillId="5" borderId="1" xfId="0" quotePrefix="1" applyNumberFormat="1" applyFont="1" applyFill="1" applyBorder="1" applyAlignment="1">
      <alignment horizontal="centerContinuous" vertical="center"/>
    </xf>
    <xf numFmtId="1" fontId="4" fillId="5" borderId="1" xfId="0" quotePrefix="1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vertical="center"/>
    </xf>
    <xf numFmtId="0" fontId="11" fillId="0" borderId="0" xfId="0" applyFont="1"/>
    <xf numFmtId="1" fontId="13" fillId="2" borderId="3" xfId="0" applyNumberFormat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1" fontId="18" fillId="2" borderId="13" xfId="0" applyNumberFormat="1" applyFont="1" applyFill="1" applyBorder="1" applyAlignment="1" applyProtection="1">
      <alignment horizontal="center"/>
    </xf>
    <xf numFmtId="3" fontId="18" fillId="2" borderId="1" xfId="0" applyNumberFormat="1" applyFont="1" applyFill="1" applyBorder="1" applyAlignment="1">
      <alignment horizontal="center"/>
    </xf>
    <xf numFmtId="167" fontId="18" fillId="0" borderId="14" xfId="0" applyNumberFormat="1" applyFont="1" applyBorder="1" applyAlignment="1">
      <alignment horizontal="center"/>
    </xf>
    <xf numFmtId="164" fontId="19" fillId="0" borderId="1" xfId="2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 applyProtection="1">
      <alignment horizontal="right" vertical="center"/>
    </xf>
    <xf numFmtId="164" fontId="19" fillId="0" borderId="1" xfId="0" applyNumberFormat="1" applyFont="1" applyFill="1" applyBorder="1" applyAlignment="1">
      <alignment horizontal="right" vertical="center"/>
    </xf>
    <xf numFmtId="166" fontId="19" fillId="0" borderId="1" xfId="1" applyNumberFormat="1" applyFont="1" applyFill="1" applyBorder="1" applyAlignment="1">
      <alignment horizontal="right"/>
    </xf>
    <xf numFmtId="164" fontId="19" fillId="0" borderId="1" xfId="2" applyNumberFormat="1" applyFont="1" applyFill="1" applyBorder="1" applyAlignment="1">
      <alignment horizontal="right"/>
    </xf>
    <xf numFmtId="164" fontId="19" fillId="0" borderId="1" xfId="0" applyNumberFormat="1" applyFont="1" applyFill="1" applyBorder="1" applyAlignment="1">
      <alignment horizontal="right"/>
    </xf>
    <xf numFmtId="1" fontId="18" fillId="4" borderId="1" xfId="0" applyNumberFormat="1" applyFont="1" applyFill="1" applyBorder="1" applyAlignment="1">
      <alignment horizontal="center"/>
    </xf>
    <xf numFmtId="3" fontId="18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1" fontId="4" fillId="5" borderId="1" xfId="0" applyNumberFormat="1" applyFont="1" applyFill="1" applyBorder="1" applyAlignment="1">
      <alignment horizontal="center" vertical="center" wrapText="1"/>
    </xf>
    <xf numFmtId="0" fontId="20" fillId="0" borderId="0" xfId="0" quotePrefix="1" applyFont="1" applyAlignment="1">
      <alignment vertical="center"/>
    </xf>
    <xf numFmtId="1" fontId="0" fillId="0" borderId="0" xfId="0" applyNumberFormat="1" applyAlignment="1">
      <alignment vertical="center"/>
    </xf>
    <xf numFmtId="164" fontId="18" fillId="0" borderId="1" xfId="2" applyNumberFormat="1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2" fillId="0" borderId="0" xfId="0" quotePrefix="1" applyFont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26" fillId="0" borderId="0" xfId="0" applyFont="1"/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1" fontId="0" fillId="0" borderId="0" xfId="0" applyNumberFormat="1"/>
    <xf numFmtId="1" fontId="26" fillId="0" borderId="24" xfId="0" applyNumberFormat="1" applyFont="1" applyBorder="1" applyAlignment="1">
      <alignment horizontal="center"/>
    </xf>
    <xf numFmtId="1" fontId="29" fillId="0" borderId="25" xfId="0" applyNumberFormat="1" applyFont="1" applyFill="1" applyBorder="1" applyAlignment="1">
      <alignment horizontal="center"/>
    </xf>
    <xf numFmtId="0" fontId="3" fillId="0" borderId="0" xfId="0" applyFont="1"/>
    <xf numFmtId="1" fontId="3" fillId="0" borderId="0" xfId="0" applyNumberFormat="1" applyFont="1"/>
    <xf numFmtId="0" fontId="8" fillId="0" borderId="0" xfId="0" applyFont="1"/>
    <xf numFmtId="49" fontId="3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Border="1"/>
    <xf numFmtId="49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6" fillId="0" borderId="0" xfId="0" applyFont="1" applyBorder="1"/>
    <xf numFmtId="49" fontId="28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1" fontId="0" fillId="0" borderId="0" xfId="0" applyNumberFormat="1" applyBorder="1"/>
    <xf numFmtId="0" fontId="0" fillId="6" borderId="22" xfId="0" applyFill="1" applyBorder="1" applyAlignment="1">
      <alignment horizontal="center"/>
    </xf>
    <xf numFmtId="0" fontId="0" fillId="0" borderId="25" xfId="0" applyBorder="1" applyAlignment="1">
      <alignment horizontal="center"/>
    </xf>
    <xf numFmtId="1" fontId="26" fillId="0" borderId="0" xfId="0" applyNumberFormat="1" applyFont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0" fillId="0" borderId="0" xfId="0" applyFont="1" applyBorder="1"/>
    <xf numFmtId="1" fontId="4" fillId="5" borderId="1" xfId="0" applyNumberFormat="1" applyFont="1" applyFill="1" applyBorder="1" applyAlignment="1">
      <alignment horizontal="center" vertical="center" wrapText="1"/>
    </xf>
    <xf numFmtId="1" fontId="4" fillId="5" borderId="1" xfId="0" quotePrefix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quotePrefix="1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4" fillId="5" borderId="1" xfId="0" quotePrefix="1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" fontId="4" fillId="5" borderId="16" xfId="0" quotePrefix="1" applyNumberFormat="1" applyFont="1" applyFill="1" applyBorder="1" applyAlignment="1">
      <alignment horizontal="center" vertical="center" wrapText="1"/>
    </xf>
    <xf numFmtId="1" fontId="4" fillId="5" borderId="17" xfId="0" quotePrefix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49" fontId="25" fillId="0" borderId="0" xfId="0" applyNumberFormat="1" applyFont="1" applyAlignment="1">
      <alignment horizontal="center"/>
    </xf>
    <xf numFmtId="0" fontId="30" fillId="0" borderId="0" xfId="0" applyFont="1" applyBorder="1" applyAlignment="1">
      <alignment horizontal="center"/>
    </xf>
    <xf numFmtId="49" fontId="28" fillId="0" borderId="21" xfId="0" applyNumberFormat="1" applyFont="1" applyBorder="1" applyAlignment="1">
      <alignment horizontal="center"/>
    </xf>
    <xf numFmtId="49" fontId="28" fillId="0" borderId="1" xfId="0" applyNumberFormat="1" applyFont="1" applyBorder="1" applyAlignment="1">
      <alignment horizontal="center"/>
    </xf>
    <xf numFmtId="49" fontId="28" fillId="0" borderId="23" xfId="0" applyNumberFormat="1" applyFont="1" applyBorder="1" applyAlignment="1">
      <alignment horizontal="center"/>
    </xf>
    <xf numFmtId="49" fontId="28" fillId="0" borderId="24" xfId="0" applyNumberFormat="1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49" fontId="27" fillId="0" borderId="18" xfId="0" applyNumberFormat="1" applyFont="1" applyBorder="1" applyAlignment="1">
      <alignment horizontal="center"/>
    </xf>
    <xf numFmtId="49" fontId="27" fillId="0" borderId="19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8">
    <cellStyle name="Moneda 2" xfId="5"/>
    <cellStyle name="Normal" xfId="0" builtinId="0"/>
    <cellStyle name="Normal 2" xfId="3"/>
    <cellStyle name="Normal 2 2" xfId="6"/>
    <cellStyle name="Normal 3" xfId="4"/>
    <cellStyle name="Normal 4" xfId="7"/>
    <cellStyle name="Normal 5" xfId="1"/>
    <cellStyle name="Normal_Libro3" xfId="2"/>
  </cellStyles>
  <dxfs count="20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56627090891"/>
          <c:y val="2.7648499244856991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194E-2"/>
          <c:y val="8.653667595171774E-2"/>
          <c:w val="0.86520508609222868"/>
          <c:h val="0.8217270194986099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PE" kern="1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[1]Pobl2008!$F$50:$F$66</c:f>
              <c:numCache>
                <c:formatCode>General</c:formatCode>
                <c:ptCount val="17"/>
                <c:pt idx="0">
                  <c:v>3854.3311000000003</c:v>
                </c:pt>
                <c:pt idx="1">
                  <c:v>4010.5401000000002</c:v>
                </c:pt>
                <c:pt idx="2">
                  <c:v>4267.0252</c:v>
                </c:pt>
                <c:pt idx="3">
                  <c:v>4228.2249000000002</c:v>
                </c:pt>
                <c:pt idx="4">
                  <c:v>3807.9722999999999</c:v>
                </c:pt>
                <c:pt idx="5">
                  <c:v>3408.3796000000002</c:v>
                </c:pt>
                <c:pt idx="6">
                  <c:v>2932.6979999999999</c:v>
                </c:pt>
                <c:pt idx="7">
                  <c:v>2505.8947000000003</c:v>
                </c:pt>
                <c:pt idx="8">
                  <c:v>2231.7730999999999</c:v>
                </c:pt>
                <c:pt idx="9">
                  <c:v>1875.0119</c:v>
                </c:pt>
                <c:pt idx="10">
                  <c:v>1597.3630000000001</c:v>
                </c:pt>
                <c:pt idx="11">
                  <c:v>1312.6595</c:v>
                </c:pt>
                <c:pt idx="12">
                  <c:v>1078.8498999999999</c:v>
                </c:pt>
                <c:pt idx="13">
                  <c:v>849.07150000000001</c:v>
                </c:pt>
                <c:pt idx="14">
                  <c:v>675.226</c:v>
                </c:pt>
                <c:pt idx="15">
                  <c:v>542.19640000000004</c:v>
                </c:pt>
                <c:pt idx="16">
                  <c:v>579.48500000000001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3"/>
        <c:gapDepth val="0"/>
        <c:shape val="box"/>
        <c:axId val="99253632"/>
        <c:axId val="99255424"/>
        <c:axId val="0"/>
      </c:bar3DChart>
      <c:catAx>
        <c:axId val="99253632"/>
        <c:scaling>
          <c:orientation val="minMax"/>
        </c:scaling>
        <c:delete val="1"/>
        <c:axPos val="l"/>
        <c:majorTickMark val="out"/>
        <c:minorTickMark val="none"/>
        <c:tickLblPos val="none"/>
        <c:crossAx val="99255424"/>
        <c:crosses val="autoZero"/>
        <c:auto val="1"/>
        <c:lblAlgn val="ctr"/>
        <c:lblOffset val="100"/>
        <c:noMultiLvlLbl val="0"/>
      </c:catAx>
      <c:valAx>
        <c:axId val="9925542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PE"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253632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16867470076"/>
          <c:y val="1.4005702117423999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lang="es-PE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906496"/>
        <c:axId val="100908032"/>
        <c:axId val="0"/>
      </c:bar3DChart>
      <c:catAx>
        <c:axId val="10090649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100908032"/>
        <c:crosses val="autoZero"/>
        <c:auto val="1"/>
        <c:lblAlgn val="ctr"/>
        <c:lblOffset val="100"/>
        <c:noMultiLvlLbl val="0"/>
      </c:catAx>
      <c:valAx>
        <c:axId val="10090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1009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3" r="0.750000000000003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56627090891"/>
          <c:y val="2.7648499244856991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417E-2"/>
          <c:y val="8.653667595171774E-2"/>
          <c:w val="0.86520508609222868"/>
          <c:h val="0.8217270194986113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PE" kern="1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3"/>
        <c:gapDepth val="0"/>
        <c:shape val="box"/>
        <c:axId val="100609408"/>
        <c:axId val="100623488"/>
        <c:axId val="0"/>
      </c:bar3DChart>
      <c:catAx>
        <c:axId val="10060940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100623488"/>
        <c:crosses val="autoZero"/>
        <c:auto val="1"/>
        <c:lblAlgn val="ctr"/>
        <c:lblOffset val="100"/>
        <c:noMultiLvlLbl val="0"/>
      </c:catAx>
      <c:valAx>
        <c:axId val="10062348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PE"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609408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" r="0" t="1" header="0" footer="0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16867470092"/>
          <c:y val="1.4005702117423999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lang="es-PE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660736"/>
        <c:axId val="100662272"/>
        <c:axId val="0"/>
      </c:bar3DChart>
      <c:catAx>
        <c:axId val="10066073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100662272"/>
        <c:crosses val="autoZero"/>
        <c:auto val="1"/>
        <c:lblAlgn val="ctr"/>
        <c:lblOffset val="100"/>
        <c:noMultiLvlLbl val="0"/>
      </c:catAx>
      <c:valAx>
        <c:axId val="1006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100660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322" r="0.750000000000003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16867469993"/>
          <c:y val="1.4005702117423999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8715520"/>
        <c:axId val="98717056"/>
        <c:axId val="0"/>
      </c:bar3DChart>
      <c:catAx>
        <c:axId val="9871552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98717056"/>
        <c:crosses val="autoZero"/>
        <c:auto val="1"/>
        <c:lblAlgn val="ctr"/>
        <c:lblOffset val="100"/>
        <c:noMultiLvlLbl val="0"/>
      </c:catAx>
      <c:valAx>
        <c:axId val="9871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98715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11" r="0.75000000000000211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56627090891"/>
          <c:y val="2.7648499244856991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236E-2"/>
          <c:y val="8.653667595171774E-2"/>
          <c:w val="0.86520508609222868"/>
          <c:h val="0.82172701949861016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PE" kern="1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3"/>
        <c:gapDepth val="0"/>
        <c:shape val="box"/>
        <c:axId val="98746368"/>
        <c:axId val="98747904"/>
        <c:axId val="0"/>
      </c:bar3DChart>
      <c:catAx>
        <c:axId val="9874636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98747904"/>
        <c:crosses val="autoZero"/>
        <c:auto val="1"/>
        <c:lblAlgn val="ctr"/>
        <c:lblOffset val="100"/>
        <c:noMultiLvlLbl val="0"/>
      </c:catAx>
      <c:valAx>
        <c:axId val="9874790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PE"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8746368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33" r="0.75000000000000233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16867470015"/>
          <c:y val="1.4005702117423999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161408"/>
        <c:axId val="100162944"/>
        <c:axId val="0"/>
      </c:bar3DChart>
      <c:catAx>
        <c:axId val="10016140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100162944"/>
        <c:crosses val="autoZero"/>
        <c:auto val="1"/>
        <c:lblAlgn val="ctr"/>
        <c:lblOffset val="100"/>
        <c:noMultiLvlLbl val="0"/>
      </c:catAx>
      <c:valAx>
        <c:axId val="1001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100161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33" r="0.75000000000000233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56627090891"/>
          <c:y val="2.7648499244856991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278E-2"/>
          <c:y val="8.653667595171774E-2"/>
          <c:w val="0.86520508609222868"/>
          <c:h val="0.82172701949861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PE" kern="1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3"/>
        <c:gapDepth val="0"/>
        <c:shape val="box"/>
        <c:axId val="100198272"/>
        <c:axId val="100199808"/>
        <c:axId val="0"/>
      </c:bar3DChart>
      <c:catAx>
        <c:axId val="10019827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100199808"/>
        <c:crosses val="autoZero"/>
        <c:auto val="1"/>
        <c:lblAlgn val="ctr"/>
        <c:lblOffset val="100"/>
        <c:noMultiLvlLbl val="0"/>
      </c:catAx>
      <c:valAx>
        <c:axId val="10019980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PE"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98272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16867470037"/>
          <c:y val="1.4005702117423999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lang="es-PE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425728"/>
        <c:axId val="100427264"/>
        <c:axId val="0"/>
      </c:bar3DChart>
      <c:catAx>
        <c:axId val="10042572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100427264"/>
        <c:crosses val="autoZero"/>
        <c:auto val="1"/>
        <c:lblAlgn val="ctr"/>
        <c:lblOffset val="100"/>
        <c:noMultiLvlLbl val="0"/>
      </c:catAx>
      <c:valAx>
        <c:axId val="1004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100425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55" r="0.7500000000000025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56627090891"/>
          <c:y val="2.7648499244856991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333E-2"/>
          <c:y val="8.653667595171774E-2"/>
          <c:w val="0.86520508609222868"/>
          <c:h val="0.8217270194986108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PE" kern="1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3"/>
        <c:gapDepth val="0"/>
        <c:shape val="box"/>
        <c:axId val="100456320"/>
        <c:axId val="100457856"/>
        <c:axId val="0"/>
      </c:bar3DChart>
      <c:catAx>
        <c:axId val="10045632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100457856"/>
        <c:crosses val="autoZero"/>
        <c:auto val="1"/>
        <c:lblAlgn val="ctr"/>
        <c:lblOffset val="100"/>
        <c:noMultiLvlLbl val="0"/>
      </c:catAx>
      <c:valAx>
        <c:axId val="10045785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PE"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456320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600" baseline="0"/>
            </a:pPr>
            <a:r>
              <a:rPr lang="es-PE" sz="1600" baseline="0"/>
              <a:t>HOMBRES</a:t>
            </a:r>
          </a:p>
        </c:rich>
      </c:tx>
      <c:layout>
        <c:manualLayout>
          <c:xMode val="edge"/>
          <c:yMode val="edge"/>
          <c:x val="0.38554216867470054"/>
          <c:y val="1.4005702117423999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30"/>
      <c:depthPercent val="15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FFC000"/>
        </a:solidFill>
      </c:spPr>
    </c:sideWall>
    <c:backWall>
      <c:thickness val="0"/>
      <c:spPr>
        <a:solidFill>
          <a:srgbClr val="FFC000"/>
        </a:solidFill>
      </c:spPr>
    </c:backWall>
    <c:plotArea>
      <c:layout>
        <c:manualLayout>
          <c:layoutTarget val="inner"/>
          <c:xMode val="edge"/>
          <c:yMode val="edge"/>
          <c:x val="7.0321285140562281E-2"/>
          <c:y val="8.7889652091360917E-2"/>
          <c:w val="0.89759036144578308"/>
          <c:h val="0.80078516781147069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lang="es-PE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542336"/>
        <c:axId val="100543872"/>
        <c:axId val="0"/>
      </c:bar3DChart>
      <c:catAx>
        <c:axId val="10054233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100543872"/>
        <c:crosses val="autoZero"/>
        <c:auto val="1"/>
        <c:lblAlgn val="ctr"/>
        <c:lblOffset val="100"/>
        <c:noMultiLvlLbl val="0"/>
      </c:catAx>
      <c:valAx>
        <c:axId val="10054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PE"/>
            </a:pPr>
            <a:endParaRPr lang="es-ES"/>
          </a:p>
        </c:txPr>
        <c:crossAx val="100542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C000"/>
    </a:solidFill>
    <a:ln w="9525"/>
  </c:spPr>
  <c:printSettings>
    <c:headerFooter alignWithMargins="0"/>
    <c:pageMargins b="1" l="0.75000000000000278" r="0.75000000000000278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aseline="0"/>
              <a:t>MUJERES</a:t>
            </a:r>
          </a:p>
        </c:rich>
      </c:tx>
      <c:layout>
        <c:manualLayout>
          <c:xMode val="edge"/>
          <c:yMode val="edge"/>
          <c:x val="0.63218456627090891"/>
          <c:y val="2.7648499244856991E-3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785788923720375E-2"/>
          <c:y val="8.653667595171774E-2"/>
          <c:w val="0.86520508609222868"/>
          <c:h val="0.82172701949861104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PE" kern="1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3"/>
        <c:gapDepth val="0"/>
        <c:shape val="box"/>
        <c:axId val="100593024"/>
        <c:axId val="100873344"/>
        <c:axId val="0"/>
      </c:bar3DChart>
      <c:catAx>
        <c:axId val="100593024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100873344"/>
        <c:crosses val="autoZero"/>
        <c:auto val="1"/>
        <c:lblAlgn val="ctr"/>
        <c:lblOffset val="100"/>
        <c:noMultiLvlLbl val="0"/>
      </c:catAx>
      <c:valAx>
        <c:axId val="10087334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PE"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593024"/>
        <c:crosses val="autoZero"/>
        <c:crossBetween val="between"/>
      </c:valAx>
      <c:spPr>
        <a:solidFill>
          <a:schemeClr val="tx2">
            <a:lumMod val="60000"/>
            <a:lumOff val="40000"/>
          </a:schemeClr>
        </a:solidFill>
        <a:ln w="25400">
          <a:noFill/>
        </a:ln>
      </c:spPr>
    </c:plotArea>
    <c:plotVisOnly val="0"/>
    <c:dispBlanksAs val="gap"/>
    <c:showDLblsOverMax val="0"/>
  </c:chart>
  <c:spPr>
    <a:solidFill>
      <a:schemeClr val="tx2">
        <a:lumMod val="40000"/>
        <a:lumOff val="60000"/>
        <a:alpha val="9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image" Target="../media/image2.wmf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27</xdr:row>
      <xdr:rowOff>28575</xdr:rowOff>
    </xdr:from>
    <xdr:to>
      <xdr:col>8</xdr:col>
      <xdr:colOff>714375</xdr:colOff>
      <xdr:row>48</xdr:row>
      <xdr:rowOff>38100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29</xdr:row>
      <xdr:rowOff>133350</xdr:rowOff>
    </xdr:from>
    <xdr:to>
      <xdr:col>8</xdr:col>
      <xdr:colOff>228600</xdr:colOff>
      <xdr:row>38</xdr:row>
      <xdr:rowOff>9525</xdr:rowOff>
    </xdr:to>
    <xdr:pic>
      <xdr:nvPicPr>
        <xdr:cNvPr id="3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43550" y="6076950"/>
          <a:ext cx="78105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1</xdr:rowOff>
    </xdr:from>
    <xdr:to>
      <xdr:col>4</xdr:col>
      <xdr:colOff>9525</xdr:colOff>
      <xdr:row>48</xdr:row>
      <xdr:rowOff>19051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742950</xdr:colOff>
      <xdr:row>103</xdr:row>
      <xdr:rowOff>28575</xdr:rowOff>
    </xdr:from>
    <xdr:to>
      <xdr:col>8</xdr:col>
      <xdr:colOff>714375</xdr:colOff>
      <xdr:row>124</xdr:row>
      <xdr:rowOff>38100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209550</xdr:colOff>
      <xdr:row>105</xdr:row>
      <xdr:rowOff>133350</xdr:rowOff>
    </xdr:from>
    <xdr:to>
      <xdr:col>8</xdr:col>
      <xdr:colOff>228600</xdr:colOff>
      <xdr:row>114</xdr:row>
      <xdr:rowOff>9525</xdr:rowOff>
    </xdr:to>
    <xdr:pic>
      <xdr:nvPicPr>
        <xdr:cNvPr id="6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43550" y="21316950"/>
          <a:ext cx="78105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1</xdr:rowOff>
    </xdr:from>
    <xdr:to>
      <xdr:col>4</xdr:col>
      <xdr:colOff>9525</xdr:colOff>
      <xdr:row>124</xdr:row>
      <xdr:rowOff>19051</xdr:rowOff>
    </xdr:to>
    <xdr:graphicFrame macro="">
      <xdr:nvGraphicFramePr>
        <xdr:cNvPr id="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742950</xdr:colOff>
      <xdr:row>177</xdr:row>
      <xdr:rowOff>28575</xdr:rowOff>
    </xdr:from>
    <xdr:to>
      <xdr:col>8</xdr:col>
      <xdr:colOff>714375</xdr:colOff>
      <xdr:row>198</xdr:row>
      <xdr:rowOff>38100</xdr:rowOff>
    </xdr:to>
    <xdr:graphicFrame macro="">
      <xdr:nvGraphicFramePr>
        <xdr:cNvPr id="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209550</xdr:colOff>
      <xdr:row>179</xdr:row>
      <xdr:rowOff>133350</xdr:rowOff>
    </xdr:from>
    <xdr:to>
      <xdr:col>8</xdr:col>
      <xdr:colOff>228600</xdr:colOff>
      <xdr:row>188</xdr:row>
      <xdr:rowOff>9525</xdr:rowOff>
    </xdr:to>
    <xdr:pic>
      <xdr:nvPicPr>
        <xdr:cNvPr id="9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43550" y="36175950"/>
          <a:ext cx="78105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1</xdr:rowOff>
    </xdr:from>
    <xdr:to>
      <xdr:col>4</xdr:col>
      <xdr:colOff>9525</xdr:colOff>
      <xdr:row>198</xdr:row>
      <xdr:rowOff>19051</xdr:rowOff>
    </xdr:to>
    <xdr:graphicFrame macro="">
      <xdr:nvGraphicFramePr>
        <xdr:cNvPr id="1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742950</xdr:colOff>
      <xdr:row>251</xdr:row>
      <xdr:rowOff>28575</xdr:rowOff>
    </xdr:from>
    <xdr:to>
      <xdr:col>8</xdr:col>
      <xdr:colOff>714375</xdr:colOff>
      <xdr:row>272</xdr:row>
      <xdr:rowOff>38100</xdr:rowOff>
    </xdr:to>
    <xdr:graphicFrame macro="">
      <xdr:nvGraphicFramePr>
        <xdr:cNvPr id="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209550</xdr:colOff>
      <xdr:row>253</xdr:row>
      <xdr:rowOff>133350</xdr:rowOff>
    </xdr:from>
    <xdr:to>
      <xdr:col>8</xdr:col>
      <xdr:colOff>228600</xdr:colOff>
      <xdr:row>262</xdr:row>
      <xdr:rowOff>9525</xdr:rowOff>
    </xdr:to>
    <xdr:pic>
      <xdr:nvPicPr>
        <xdr:cNvPr id="12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43550" y="51034950"/>
          <a:ext cx="78105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1</xdr:rowOff>
    </xdr:from>
    <xdr:to>
      <xdr:col>4</xdr:col>
      <xdr:colOff>9525</xdr:colOff>
      <xdr:row>272</xdr:row>
      <xdr:rowOff>19051</xdr:rowOff>
    </xdr:to>
    <xdr:graphicFrame macro="">
      <xdr:nvGraphicFramePr>
        <xdr:cNvPr id="1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742950</xdr:colOff>
      <xdr:row>325</xdr:row>
      <xdr:rowOff>28575</xdr:rowOff>
    </xdr:from>
    <xdr:to>
      <xdr:col>8</xdr:col>
      <xdr:colOff>714375</xdr:colOff>
      <xdr:row>346</xdr:row>
      <xdr:rowOff>38100</xdr:rowOff>
    </xdr:to>
    <xdr:graphicFrame macro="">
      <xdr:nvGraphicFramePr>
        <xdr:cNvPr id="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209550</xdr:colOff>
      <xdr:row>327</xdr:row>
      <xdr:rowOff>133350</xdr:rowOff>
    </xdr:from>
    <xdr:to>
      <xdr:col>8</xdr:col>
      <xdr:colOff>228600</xdr:colOff>
      <xdr:row>336</xdr:row>
      <xdr:rowOff>9525</xdr:rowOff>
    </xdr:to>
    <xdr:pic>
      <xdr:nvPicPr>
        <xdr:cNvPr id="15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43550" y="65893950"/>
          <a:ext cx="78105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1</xdr:rowOff>
    </xdr:from>
    <xdr:to>
      <xdr:col>4</xdr:col>
      <xdr:colOff>9525</xdr:colOff>
      <xdr:row>346</xdr:row>
      <xdr:rowOff>19051</xdr:rowOff>
    </xdr:to>
    <xdr:graphicFrame macro="">
      <xdr:nvGraphicFramePr>
        <xdr:cNvPr id="1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742950</xdr:colOff>
      <xdr:row>399</xdr:row>
      <xdr:rowOff>28575</xdr:rowOff>
    </xdr:from>
    <xdr:to>
      <xdr:col>8</xdr:col>
      <xdr:colOff>714375</xdr:colOff>
      <xdr:row>420</xdr:row>
      <xdr:rowOff>38100</xdr:rowOff>
    </xdr:to>
    <xdr:graphicFrame macro="">
      <xdr:nvGraphicFramePr>
        <xdr:cNvPr id="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209550</xdr:colOff>
      <xdr:row>401</xdr:row>
      <xdr:rowOff>133350</xdr:rowOff>
    </xdr:from>
    <xdr:to>
      <xdr:col>8</xdr:col>
      <xdr:colOff>228600</xdr:colOff>
      <xdr:row>410</xdr:row>
      <xdr:rowOff>9525</xdr:rowOff>
    </xdr:to>
    <xdr:pic>
      <xdr:nvPicPr>
        <xdr:cNvPr id="18" name="Picture 31" descr="PE01000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43550" y="80752950"/>
          <a:ext cx="78105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399</xdr:row>
      <xdr:rowOff>1</xdr:rowOff>
    </xdr:from>
    <xdr:to>
      <xdr:col>4</xdr:col>
      <xdr:colOff>9525</xdr:colOff>
      <xdr:row>420</xdr:row>
      <xdr:rowOff>19051</xdr:rowOff>
    </xdr:to>
    <xdr:graphicFrame macro="">
      <xdr:nvGraphicFramePr>
        <xdr:cNvPr id="1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752475</xdr:colOff>
          <xdr:row>393</xdr:row>
          <xdr:rowOff>0</xdr:rowOff>
        </xdr:from>
        <xdr:to>
          <xdr:col>1</xdr:col>
          <xdr:colOff>609600</xdr:colOff>
          <xdr:row>393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393</xdr:row>
          <xdr:rowOff>0</xdr:rowOff>
        </xdr:from>
        <xdr:to>
          <xdr:col>1</xdr:col>
          <xdr:colOff>628650</xdr:colOff>
          <xdr:row>393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393</xdr:row>
          <xdr:rowOff>0</xdr:rowOff>
        </xdr:from>
        <xdr:to>
          <xdr:col>1</xdr:col>
          <xdr:colOff>685800</xdr:colOff>
          <xdr:row>393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393</xdr:row>
          <xdr:rowOff>0</xdr:rowOff>
        </xdr:from>
        <xdr:to>
          <xdr:col>1</xdr:col>
          <xdr:colOff>619125</xdr:colOff>
          <xdr:row>393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704850</xdr:colOff>
          <xdr:row>393</xdr:row>
          <xdr:rowOff>0</xdr:rowOff>
        </xdr:from>
        <xdr:to>
          <xdr:col>1</xdr:col>
          <xdr:colOff>561975</xdr:colOff>
          <xdr:row>393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29</xdr:row>
          <xdr:rowOff>85725</xdr:rowOff>
        </xdr:from>
        <xdr:to>
          <xdr:col>1</xdr:col>
          <xdr:colOff>409575</xdr:colOff>
          <xdr:row>38</xdr:row>
          <xdr:rowOff>38100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105</xdr:row>
          <xdr:rowOff>85725</xdr:rowOff>
        </xdr:from>
        <xdr:to>
          <xdr:col>1</xdr:col>
          <xdr:colOff>409575</xdr:colOff>
          <xdr:row>114</xdr:row>
          <xdr:rowOff>38100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179</xdr:row>
          <xdr:rowOff>85725</xdr:rowOff>
        </xdr:from>
        <xdr:to>
          <xdr:col>1</xdr:col>
          <xdr:colOff>409575</xdr:colOff>
          <xdr:row>188</xdr:row>
          <xdr:rowOff>38100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253</xdr:row>
          <xdr:rowOff>85725</xdr:rowOff>
        </xdr:from>
        <xdr:to>
          <xdr:col>1</xdr:col>
          <xdr:colOff>409575</xdr:colOff>
          <xdr:row>262</xdr:row>
          <xdr:rowOff>38100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327</xdr:row>
          <xdr:rowOff>85725</xdr:rowOff>
        </xdr:from>
        <xdr:to>
          <xdr:col>1</xdr:col>
          <xdr:colOff>409575</xdr:colOff>
          <xdr:row>336</xdr:row>
          <xdr:rowOff>38100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401</xdr:row>
          <xdr:rowOff>85725</xdr:rowOff>
        </xdr:from>
        <xdr:to>
          <xdr:col>1</xdr:col>
          <xdr:colOff>409575</xdr:colOff>
          <xdr:row>410</xdr:row>
          <xdr:rowOff>38100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chivosInfor2008\Indicadores2008\EstadisticaPoblaciones\PIRAMIDES_POBLACIONALES_02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2002"/>
      <sheetName val="POBLA2003"/>
      <sheetName val="POBLA2004"/>
      <sheetName val="POBLA2005"/>
      <sheetName val="POBLA2006"/>
      <sheetName val="POBLA2007"/>
      <sheetName val="Pobl2008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0">
          <cell r="E50">
            <v>-3794.6688999999997</v>
          </cell>
          <cell r="F50">
            <v>3854.3311000000003</v>
          </cell>
        </row>
        <row r="51">
          <cell r="F51">
            <v>4010.5401000000002</v>
          </cell>
        </row>
        <row r="52">
          <cell r="F52">
            <v>4267.0252</v>
          </cell>
        </row>
        <row r="53">
          <cell r="F53">
            <v>4228.2249000000002</v>
          </cell>
        </row>
        <row r="54">
          <cell r="F54">
            <v>3807.9722999999999</v>
          </cell>
        </row>
        <row r="55">
          <cell r="F55">
            <v>3408.3796000000002</v>
          </cell>
        </row>
        <row r="56">
          <cell r="F56">
            <v>2932.6979999999999</v>
          </cell>
        </row>
        <row r="57">
          <cell r="F57">
            <v>2505.8947000000003</v>
          </cell>
        </row>
        <row r="58">
          <cell r="F58">
            <v>2231.7730999999999</v>
          </cell>
        </row>
        <row r="59">
          <cell r="F59">
            <v>1875.0119</v>
          </cell>
        </row>
        <row r="60">
          <cell r="F60">
            <v>1597.3630000000001</v>
          </cell>
        </row>
        <row r="61">
          <cell r="F61">
            <v>1312.6595</v>
          </cell>
        </row>
        <row r="62">
          <cell r="F62">
            <v>1078.8498999999999</v>
          </cell>
        </row>
        <row r="63">
          <cell r="F63">
            <v>849.07150000000001</v>
          </cell>
        </row>
        <row r="64">
          <cell r="F64">
            <v>675.226</v>
          </cell>
        </row>
        <row r="65">
          <cell r="F65">
            <v>542.19640000000004</v>
          </cell>
        </row>
        <row r="66">
          <cell r="F66">
            <v>579.48500000000001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externalLinkPath" Target="file:///C:\DOCUME~1\ADMINI~1\CONFIG~1\Temp\Rar$DI00.640\POB_EST_2011-2015_DPTO_COMPL.xl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oleObject" Target="../embeddings/oleObject2.bin"/><Relationship Id="rId10" Type="http://schemas.openxmlformats.org/officeDocument/2006/relationships/oleObject" Target="../embeddings/oleObject7.bin"/><Relationship Id="rId4" Type="http://schemas.openxmlformats.org/officeDocument/2006/relationships/image" Target="../media/image1.png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73"/>
  <sheetViews>
    <sheetView tabSelected="1" workbookViewId="0">
      <selection activeCell="B5" sqref="B5"/>
    </sheetView>
  </sheetViews>
  <sheetFormatPr baseColWidth="10" defaultRowHeight="12.75" x14ac:dyDescent="0.2"/>
  <cols>
    <col min="1" max="1" width="7.5703125" style="27" customWidth="1"/>
    <col min="2" max="2" width="19.5703125" customWidth="1"/>
    <col min="3" max="3" width="8.7109375" style="4" customWidth="1"/>
    <col min="4" max="4" width="8.7109375" style="13" hidden="1" customWidth="1"/>
    <col min="5" max="37" width="7.28515625" style="13" customWidth="1"/>
    <col min="38" max="39" width="7.28515625" style="4" customWidth="1"/>
    <col min="40" max="40" width="8.5703125" style="4" customWidth="1"/>
    <col min="41" max="44" width="7.28515625" style="4" customWidth="1"/>
    <col min="45" max="45" width="11.42578125" style="4"/>
    <col min="46" max="85" width="4.7109375" style="4" customWidth="1"/>
    <col min="86" max="16384" width="11.42578125" style="4"/>
  </cols>
  <sheetData>
    <row r="1" spans="1:85" s="1" customFormat="1" ht="14.25" x14ac:dyDescent="0.2">
      <c r="A1" s="92" t="s">
        <v>99</v>
      </c>
      <c r="B1" s="92"/>
      <c r="C1" s="93" t="s">
        <v>99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85" s="1" customFormat="1" ht="17.25" thickBot="1" x14ac:dyDescent="0.25">
      <c r="A2" s="51" t="s">
        <v>98</v>
      </c>
      <c r="B2" s="50"/>
      <c r="C2" s="94" t="s">
        <v>100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53"/>
      <c r="Z2" s="53"/>
    </row>
    <row r="3" spans="1:85" s="2" customFormat="1" ht="11.25" x14ac:dyDescent="0.2">
      <c r="A3" s="95" t="s">
        <v>95</v>
      </c>
      <c r="B3" s="97" t="s">
        <v>84</v>
      </c>
      <c r="C3" s="99" t="s">
        <v>96</v>
      </c>
      <c r="D3" s="101" t="s">
        <v>0</v>
      </c>
      <c r="E3" s="102" t="s">
        <v>1</v>
      </c>
      <c r="F3" s="102" t="s">
        <v>2</v>
      </c>
      <c r="G3" s="102" t="s">
        <v>3</v>
      </c>
      <c r="H3" s="102" t="s">
        <v>4</v>
      </c>
      <c r="I3" s="102" t="s">
        <v>5</v>
      </c>
      <c r="J3" s="102" t="s">
        <v>6</v>
      </c>
      <c r="K3" s="102" t="s">
        <v>7</v>
      </c>
      <c r="L3" s="102" t="s">
        <v>8</v>
      </c>
      <c r="M3" s="102" t="s">
        <v>9</v>
      </c>
      <c r="N3" s="102" t="s">
        <v>10</v>
      </c>
      <c r="O3" s="102" t="s">
        <v>11</v>
      </c>
      <c r="P3" s="102" t="s">
        <v>12</v>
      </c>
      <c r="Q3" s="102" t="s">
        <v>13</v>
      </c>
      <c r="R3" s="102" t="s">
        <v>14</v>
      </c>
      <c r="S3" s="102" t="s">
        <v>15</v>
      </c>
      <c r="T3" s="102" t="s">
        <v>16</v>
      </c>
      <c r="U3" s="102" t="s">
        <v>17</v>
      </c>
      <c r="V3" s="102" t="s">
        <v>18</v>
      </c>
      <c r="W3" s="102" t="s">
        <v>19</v>
      </c>
      <c r="X3" s="102" t="s">
        <v>20</v>
      </c>
      <c r="Y3" s="102" t="s">
        <v>21</v>
      </c>
      <c r="Z3" s="102" t="s">
        <v>22</v>
      </c>
      <c r="AA3" s="102" t="s">
        <v>23</v>
      </c>
      <c r="AB3" s="102" t="s">
        <v>24</v>
      </c>
      <c r="AC3" s="102" t="s">
        <v>25</v>
      </c>
      <c r="AD3" s="102" t="s">
        <v>26</v>
      </c>
      <c r="AE3" s="102" t="s">
        <v>27</v>
      </c>
      <c r="AF3" s="102" t="s">
        <v>28</v>
      </c>
      <c r="AG3" s="102" t="s">
        <v>29</v>
      </c>
      <c r="AH3" s="102" t="s">
        <v>30</v>
      </c>
      <c r="AI3" s="102" t="s">
        <v>31</v>
      </c>
      <c r="AJ3" s="102" t="s">
        <v>32</v>
      </c>
      <c r="AK3" s="102" t="s">
        <v>33</v>
      </c>
      <c r="AL3" s="101" t="s">
        <v>34</v>
      </c>
      <c r="AM3" s="101" t="s">
        <v>35</v>
      </c>
      <c r="AN3" s="103" t="s">
        <v>36</v>
      </c>
      <c r="AO3" s="22" t="s">
        <v>37</v>
      </c>
      <c r="AP3" s="23"/>
      <c r="AQ3" s="23"/>
      <c r="AR3" s="23"/>
    </row>
    <row r="4" spans="1:85" s="2" customFormat="1" ht="42.75" thickBot="1" x14ac:dyDescent="0.25">
      <c r="A4" s="96"/>
      <c r="B4" s="98"/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4"/>
      <c r="AO4" s="24" t="s">
        <v>38</v>
      </c>
      <c r="AP4" s="24" t="s">
        <v>39</v>
      </c>
      <c r="AQ4" s="24" t="s">
        <v>40</v>
      </c>
      <c r="AR4" s="52" t="s">
        <v>41</v>
      </c>
    </row>
    <row r="5" spans="1:85" s="6" customFormat="1" ht="13.5" thickBot="1" x14ac:dyDescent="0.25">
      <c r="A5" s="28">
        <v>210500</v>
      </c>
      <c r="B5" s="14" t="s">
        <v>85</v>
      </c>
      <c r="C5" s="39">
        <f>SUM(C6,C51,C41,C48,C31)</f>
        <v>84782</v>
      </c>
      <c r="D5" s="39">
        <f>SUM(D6,D51,D41,D48,D31)</f>
        <v>84782</v>
      </c>
      <c r="E5" s="39">
        <f t="shared" ref="E5:G5" si="0">SUM(E6,E51,E41,E48,E31)</f>
        <v>1489</v>
      </c>
      <c r="F5" s="39">
        <f t="shared" si="0"/>
        <v>1576</v>
      </c>
      <c r="G5" s="39">
        <f t="shared" si="0"/>
        <v>1650</v>
      </c>
      <c r="H5" s="39">
        <f>SUM(H6,H51,H41,H48,H31)</f>
        <v>1706</v>
      </c>
      <c r="I5" s="39">
        <f>SUM(I6,I51,I41,I48,I31)</f>
        <v>1750</v>
      </c>
      <c r="J5" s="39">
        <f t="shared" ref="J5:AR5" si="1">SUM(J6,J51,J41,J48,J31)</f>
        <v>1780</v>
      </c>
      <c r="K5" s="39">
        <f t="shared" si="1"/>
        <v>1799</v>
      </c>
      <c r="L5" s="39">
        <f t="shared" si="1"/>
        <v>1809</v>
      </c>
      <c r="M5" s="39">
        <f t="shared" si="1"/>
        <v>1811</v>
      </c>
      <c r="N5" s="39">
        <f t="shared" si="1"/>
        <v>1807</v>
      </c>
      <c r="O5" s="39">
        <f t="shared" si="1"/>
        <v>1794</v>
      </c>
      <c r="P5" s="39">
        <f t="shared" si="1"/>
        <v>1775</v>
      </c>
      <c r="Q5" s="39">
        <f t="shared" si="1"/>
        <v>1759</v>
      </c>
      <c r="R5" s="39">
        <f t="shared" si="1"/>
        <v>1746</v>
      </c>
      <c r="S5" s="39">
        <f t="shared" si="1"/>
        <v>1741</v>
      </c>
      <c r="T5" s="39">
        <f t="shared" si="1"/>
        <v>1726</v>
      </c>
      <c r="U5" s="39">
        <f t="shared" si="1"/>
        <v>1709</v>
      </c>
      <c r="V5" s="39">
        <f t="shared" si="1"/>
        <v>1692</v>
      </c>
      <c r="W5" s="39">
        <f t="shared" si="1"/>
        <v>1677</v>
      </c>
      <c r="X5" s="39">
        <f t="shared" si="1"/>
        <v>1658</v>
      </c>
      <c r="Y5" s="39">
        <f t="shared" si="1"/>
        <v>7876</v>
      </c>
      <c r="Z5" s="39">
        <f t="shared" si="1"/>
        <v>6619</v>
      </c>
      <c r="AA5" s="39">
        <f t="shared" si="1"/>
        <v>5819</v>
      </c>
      <c r="AB5" s="39">
        <f t="shared" si="1"/>
        <v>5246</v>
      </c>
      <c r="AC5" s="39">
        <f t="shared" si="1"/>
        <v>4460</v>
      </c>
      <c r="AD5" s="39">
        <f t="shared" si="1"/>
        <v>3934</v>
      </c>
      <c r="AE5" s="39">
        <f t="shared" si="1"/>
        <v>3417</v>
      </c>
      <c r="AF5" s="39">
        <f t="shared" si="1"/>
        <v>3200</v>
      </c>
      <c r="AG5" s="39">
        <f t="shared" si="1"/>
        <v>2784</v>
      </c>
      <c r="AH5" s="39">
        <f t="shared" si="1"/>
        <v>2463</v>
      </c>
      <c r="AI5" s="39">
        <f t="shared" si="1"/>
        <v>1796</v>
      </c>
      <c r="AJ5" s="39">
        <f t="shared" si="1"/>
        <v>1264</v>
      </c>
      <c r="AK5" s="39">
        <f t="shared" si="1"/>
        <v>1450</v>
      </c>
      <c r="AL5" s="39">
        <f t="shared" si="1"/>
        <v>1502</v>
      </c>
      <c r="AM5" s="39">
        <f t="shared" si="1"/>
        <v>113</v>
      </c>
      <c r="AN5" s="39">
        <f t="shared" si="1"/>
        <v>41707</v>
      </c>
      <c r="AO5" s="39">
        <f t="shared" si="1"/>
        <v>4285</v>
      </c>
      <c r="AP5" s="39">
        <f t="shared" si="1"/>
        <v>4005</v>
      </c>
      <c r="AQ5" s="39">
        <f t="shared" si="1"/>
        <v>16419</v>
      </c>
      <c r="AR5" s="39">
        <f t="shared" si="1"/>
        <v>1863</v>
      </c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</row>
    <row r="6" spans="1:85" s="6" customFormat="1" ht="13.5" thickBot="1" x14ac:dyDescent="0.25">
      <c r="A6" s="29">
        <v>210501</v>
      </c>
      <c r="B6" s="15" t="s">
        <v>86</v>
      </c>
      <c r="C6" s="40">
        <f>SUM(C7:C8,C14,C21)</f>
        <v>57172</v>
      </c>
      <c r="D6" s="40">
        <f>SUM(D7:D8,D14,D21)</f>
        <v>57172</v>
      </c>
      <c r="E6" s="40">
        <f t="shared" ref="E6:G6" si="2">SUM(E7:E8,E14,E21)</f>
        <v>957</v>
      </c>
      <c r="F6" s="40">
        <f t="shared" si="2"/>
        <v>1045</v>
      </c>
      <c r="G6" s="40">
        <f t="shared" si="2"/>
        <v>1117</v>
      </c>
      <c r="H6" s="40">
        <f>SUM(H7:H8,H14,H21)</f>
        <v>1173</v>
      </c>
      <c r="I6" s="40">
        <f>SUM(I7:I8,I14,I21)</f>
        <v>1217</v>
      </c>
      <c r="J6" s="40">
        <f t="shared" ref="J6:AR6" si="3">SUM(J7:J8,J14,J21)</f>
        <v>1248</v>
      </c>
      <c r="K6" s="40">
        <f t="shared" si="3"/>
        <v>1268</v>
      </c>
      <c r="L6" s="40">
        <f t="shared" si="3"/>
        <v>1279</v>
      </c>
      <c r="M6" s="40">
        <f t="shared" si="3"/>
        <v>1282</v>
      </c>
      <c r="N6" s="40">
        <f t="shared" si="3"/>
        <v>1280</v>
      </c>
      <c r="O6" s="40">
        <f t="shared" si="3"/>
        <v>1268</v>
      </c>
      <c r="P6" s="40">
        <f t="shared" si="3"/>
        <v>1251</v>
      </c>
      <c r="Q6" s="40">
        <f t="shared" si="3"/>
        <v>1236</v>
      </c>
      <c r="R6" s="40">
        <f t="shared" si="3"/>
        <v>1226</v>
      </c>
      <c r="S6" s="40">
        <f t="shared" si="3"/>
        <v>1221</v>
      </c>
      <c r="T6" s="40">
        <f t="shared" si="3"/>
        <v>1209</v>
      </c>
      <c r="U6" s="40">
        <f t="shared" si="3"/>
        <v>1195</v>
      </c>
      <c r="V6" s="40">
        <f t="shared" si="3"/>
        <v>1180</v>
      </c>
      <c r="W6" s="40">
        <f t="shared" si="3"/>
        <v>1164</v>
      </c>
      <c r="X6" s="40">
        <f t="shared" si="3"/>
        <v>1147</v>
      </c>
      <c r="Y6" s="40">
        <f t="shared" si="3"/>
        <v>5378</v>
      </c>
      <c r="Z6" s="40">
        <f t="shared" si="3"/>
        <v>4515</v>
      </c>
      <c r="AA6" s="40">
        <f t="shared" si="3"/>
        <v>3978</v>
      </c>
      <c r="AB6" s="40">
        <f t="shared" si="3"/>
        <v>3645</v>
      </c>
      <c r="AC6" s="40">
        <f t="shared" si="3"/>
        <v>3098</v>
      </c>
      <c r="AD6" s="40">
        <f t="shared" si="3"/>
        <v>2668</v>
      </c>
      <c r="AE6" s="40">
        <f t="shared" si="3"/>
        <v>2233</v>
      </c>
      <c r="AF6" s="40">
        <f t="shared" si="3"/>
        <v>2030</v>
      </c>
      <c r="AG6" s="40">
        <f t="shared" si="3"/>
        <v>1698</v>
      </c>
      <c r="AH6" s="40">
        <f t="shared" si="3"/>
        <v>1411</v>
      </c>
      <c r="AI6" s="40">
        <f t="shared" si="3"/>
        <v>996</v>
      </c>
      <c r="AJ6" s="40">
        <f t="shared" si="3"/>
        <v>744</v>
      </c>
      <c r="AK6" s="40">
        <f t="shared" si="3"/>
        <v>815</v>
      </c>
      <c r="AL6" s="40">
        <f t="shared" si="3"/>
        <v>965</v>
      </c>
      <c r="AM6" s="40">
        <f t="shared" si="3"/>
        <v>73</v>
      </c>
      <c r="AN6" s="40">
        <f t="shared" si="3"/>
        <v>28165</v>
      </c>
      <c r="AO6" s="40">
        <f t="shared" si="3"/>
        <v>3012</v>
      </c>
      <c r="AP6" s="40">
        <f t="shared" si="3"/>
        <v>2820</v>
      </c>
      <c r="AQ6" s="40">
        <f t="shared" si="3"/>
        <v>11340</v>
      </c>
      <c r="AR6" s="40">
        <f t="shared" si="3"/>
        <v>1197</v>
      </c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26">
        <f t="shared" ref="BV6:CG30" si="4">ROUND(AG6,0)</f>
        <v>1698</v>
      </c>
      <c r="BW6" s="26">
        <f t="shared" si="4"/>
        <v>1411</v>
      </c>
      <c r="BX6" s="26">
        <f t="shared" si="4"/>
        <v>996</v>
      </c>
      <c r="BY6" s="26">
        <f t="shared" si="4"/>
        <v>744</v>
      </c>
      <c r="BZ6" s="26">
        <f t="shared" si="4"/>
        <v>815</v>
      </c>
      <c r="CA6" s="26">
        <f t="shared" si="4"/>
        <v>965</v>
      </c>
      <c r="CB6" s="26">
        <f t="shared" si="4"/>
        <v>73</v>
      </c>
      <c r="CC6" s="26">
        <f t="shared" si="4"/>
        <v>28165</v>
      </c>
      <c r="CD6" s="26">
        <f t="shared" si="4"/>
        <v>3012</v>
      </c>
      <c r="CE6" s="26">
        <f t="shared" si="4"/>
        <v>2820</v>
      </c>
      <c r="CF6" s="26">
        <f t="shared" si="4"/>
        <v>11340</v>
      </c>
      <c r="CG6" s="26">
        <f t="shared" si="4"/>
        <v>1197</v>
      </c>
    </row>
    <row r="7" spans="1:85" s="6" customFormat="1" ht="13.5" thickBot="1" x14ac:dyDescent="0.25">
      <c r="A7" s="30">
        <v>101</v>
      </c>
      <c r="B7" s="16" t="s">
        <v>42</v>
      </c>
      <c r="C7" s="41">
        <f>SUM(E7:AK7)</f>
        <v>29209</v>
      </c>
      <c r="D7" s="42">
        <v>29209</v>
      </c>
      <c r="E7" s="43">
        <v>489</v>
      </c>
      <c r="F7" s="43">
        <v>535</v>
      </c>
      <c r="G7" s="43">
        <v>569</v>
      </c>
      <c r="H7" s="43">
        <v>601</v>
      </c>
      <c r="I7" s="43">
        <v>621</v>
      </c>
      <c r="J7" s="43">
        <v>638</v>
      </c>
      <c r="K7" s="43">
        <v>648</v>
      </c>
      <c r="L7" s="43">
        <v>653</v>
      </c>
      <c r="M7" s="43">
        <v>655</v>
      </c>
      <c r="N7" s="43">
        <v>654</v>
      </c>
      <c r="O7" s="43">
        <v>647</v>
      </c>
      <c r="P7" s="43">
        <v>639</v>
      </c>
      <c r="Q7" s="43">
        <v>631</v>
      </c>
      <c r="R7" s="43">
        <v>626</v>
      </c>
      <c r="S7" s="43">
        <v>624</v>
      </c>
      <c r="T7" s="43">
        <v>618</v>
      </c>
      <c r="U7" s="43">
        <v>610</v>
      </c>
      <c r="V7" s="43">
        <v>602</v>
      </c>
      <c r="W7" s="43">
        <v>596</v>
      </c>
      <c r="X7" s="43">
        <v>586</v>
      </c>
      <c r="Y7" s="44">
        <v>2748</v>
      </c>
      <c r="Z7" s="44">
        <v>2308</v>
      </c>
      <c r="AA7" s="44">
        <v>2031</v>
      </c>
      <c r="AB7" s="44">
        <v>1863</v>
      </c>
      <c r="AC7" s="44">
        <v>1584</v>
      </c>
      <c r="AD7" s="44">
        <v>1363</v>
      </c>
      <c r="AE7" s="44">
        <v>1141</v>
      </c>
      <c r="AF7" s="44">
        <v>1037</v>
      </c>
      <c r="AG7" s="44">
        <v>866</v>
      </c>
      <c r="AH7" s="44">
        <v>721</v>
      </c>
      <c r="AI7" s="44">
        <v>508</v>
      </c>
      <c r="AJ7" s="44">
        <v>380</v>
      </c>
      <c r="AK7" s="44">
        <v>417</v>
      </c>
      <c r="AL7" s="45">
        <v>522</v>
      </c>
      <c r="AM7" s="45">
        <v>40</v>
      </c>
      <c r="AN7" s="46">
        <v>14388</v>
      </c>
      <c r="AO7" s="47">
        <v>1539</v>
      </c>
      <c r="AP7" s="47">
        <v>1440</v>
      </c>
      <c r="AQ7" s="44">
        <v>5794</v>
      </c>
      <c r="AR7" s="45">
        <v>592</v>
      </c>
      <c r="AS7" s="5"/>
      <c r="AT7" s="7">
        <f t="shared" ref="AT7:BI25" si="5">ROUND(E7,0)</f>
        <v>489</v>
      </c>
      <c r="AU7" s="7">
        <f t="shared" si="5"/>
        <v>535</v>
      </c>
      <c r="AV7" s="7">
        <f t="shared" si="5"/>
        <v>569</v>
      </c>
      <c r="AW7" s="7">
        <f t="shared" si="5"/>
        <v>601</v>
      </c>
      <c r="AX7" s="7">
        <f t="shared" si="5"/>
        <v>621</v>
      </c>
      <c r="AY7" s="7">
        <f t="shared" si="5"/>
        <v>638</v>
      </c>
      <c r="AZ7" s="7">
        <f t="shared" si="5"/>
        <v>648</v>
      </c>
      <c r="BA7" s="7">
        <f t="shared" si="5"/>
        <v>653</v>
      </c>
      <c r="BB7" s="7">
        <f t="shared" si="5"/>
        <v>655</v>
      </c>
      <c r="BC7" s="7">
        <f t="shared" si="5"/>
        <v>654</v>
      </c>
      <c r="BD7" s="7">
        <f t="shared" si="5"/>
        <v>647</v>
      </c>
      <c r="BE7" s="7">
        <f t="shared" si="5"/>
        <v>639</v>
      </c>
      <c r="BF7" s="7">
        <f t="shared" si="5"/>
        <v>631</v>
      </c>
      <c r="BG7" s="7">
        <f t="shared" si="5"/>
        <v>626</v>
      </c>
      <c r="BH7" s="7">
        <f t="shared" si="5"/>
        <v>624</v>
      </c>
      <c r="BI7" s="7">
        <f t="shared" si="5"/>
        <v>618</v>
      </c>
      <c r="BJ7" s="7">
        <f t="shared" ref="BJ7:BU30" si="6">ROUND(U7,0)</f>
        <v>610</v>
      </c>
      <c r="BK7" s="7">
        <f t="shared" si="6"/>
        <v>602</v>
      </c>
      <c r="BL7" s="7">
        <f t="shared" si="6"/>
        <v>596</v>
      </c>
      <c r="BM7" s="7">
        <f t="shared" si="6"/>
        <v>586</v>
      </c>
      <c r="BN7" s="7">
        <f t="shared" si="6"/>
        <v>2748</v>
      </c>
      <c r="BO7" s="7">
        <f t="shared" si="6"/>
        <v>2308</v>
      </c>
      <c r="BP7" s="7">
        <f t="shared" si="6"/>
        <v>2031</v>
      </c>
      <c r="BQ7" s="7">
        <f t="shared" si="6"/>
        <v>1863</v>
      </c>
      <c r="BR7" s="7">
        <f t="shared" si="6"/>
        <v>1584</v>
      </c>
      <c r="BS7" s="7">
        <f t="shared" si="6"/>
        <v>1363</v>
      </c>
      <c r="BT7" s="7">
        <f t="shared" si="6"/>
        <v>1141</v>
      </c>
      <c r="BU7" s="7">
        <f t="shared" si="6"/>
        <v>1037</v>
      </c>
      <c r="BV7" s="7">
        <f t="shared" si="4"/>
        <v>866</v>
      </c>
      <c r="BW7" s="7">
        <f t="shared" si="4"/>
        <v>721</v>
      </c>
      <c r="BX7" s="7">
        <f t="shared" si="4"/>
        <v>508</v>
      </c>
      <c r="BY7" s="7">
        <f t="shared" si="4"/>
        <v>380</v>
      </c>
      <c r="BZ7" s="7">
        <f t="shared" si="4"/>
        <v>417</v>
      </c>
      <c r="CA7" s="7">
        <f t="shared" si="4"/>
        <v>522</v>
      </c>
      <c r="CB7" s="7">
        <f t="shared" si="4"/>
        <v>40</v>
      </c>
      <c r="CC7" s="7">
        <f t="shared" si="4"/>
        <v>14388</v>
      </c>
      <c r="CD7" s="7">
        <f t="shared" si="4"/>
        <v>1539</v>
      </c>
      <c r="CE7" s="7">
        <f t="shared" si="4"/>
        <v>1440</v>
      </c>
      <c r="CF7" s="7">
        <f t="shared" si="4"/>
        <v>5794</v>
      </c>
      <c r="CG7" s="7">
        <f t="shared" si="4"/>
        <v>592</v>
      </c>
    </row>
    <row r="8" spans="1:85" s="6" customFormat="1" ht="13.5" thickBot="1" x14ac:dyDescent="0.25">
      <c r="A8" s="31">
        <v>210501</v>
      </c>
      <c r="B8" s="17" t="s">
        <v>87</v>
      </c>
      <c r="C8" s="48">
        <f>SUM(C9:C13)</f>
        <v>4608</v>
      </c>
      <c r="D8" s="48">
        <f t="shared" ref="D8:AR8" si="7">SUM(D9:D13)</f>
        <v>4608</v>
      </c>
      <c r="E8" s="48">
        <f t="shared" si="7"/>
        <v>77</v>
      </c>
      <c r="F8" s="48">
        <f t="shared" si="7"/>
        <v>83</v>
      </c>
      <c r="G8" s="48">
        <f t="shared" si="7"/>
        <v>91</v>
      </c>
      <c r="H8" s="48">
        <f t="shared" si="7"/>
        <v>95</v>
      </c>
      <c r="I8" s="48">
        <f t="shared" si="7"/>
        <v>98</v>
      </c>
      <c r="J8" s="48">
        <f t="shared" si="7"/>
        <v>100</v>
      </c>
      <c r="K8" s="48">
        <f t="shared" si="7"/>
        <v>101</v>
      </c>
      <c r="L8" s="48">
        <f t="shared" si="7"/>
        <v>103</v>
      </c>
      <c r="M8" s="48">
        <f t="shared" si="7"/>
        <v>104</v>
      </c>
      <c r="N8" s="48">
        <f t="shared" si="7"/>
        <v>104</v>
      </c>
      <c r="O8" s="48">
        <f t="shared" si="7"/>
        <v>101</v>
      </c>
      <c r="P8" s="48">
        <f t="shared" si="7"/>
        <v>101</v>
      </c>
      <c r="Q8" s="48">
        <f t="shared" si="7"/>
        <v>100</v>
      </c>
      <c r="R8" s="48">
        <f t="shared" si="7"/>
        <v>99</v>
      </c>
      <c r="S8" s="48">
        <f t="shared" si="7"/>
        <v>98</v>
      </c>
      <c r="T8" s="48">
        <f t="shared" si="7"/>
        <v>98</v>
      </c>
      <c r="U8" s="48">
        <f t="shared" si="7"/>
        <v>96</v>
      </c>
      <c r="V8" s="48">
        <f t="shared" si="7"/>
        <v>95</v>
      </c>
      <c r="W8" s="48">
        <f t="shared" si="7"/>
        <v>93</v>
      </c>
      <c r="X8" s="48">
        <f t="shared" si="7"/>
        <v>92</v>
      </c>
      <c r="Y8" s="48">
        <f t="shared" si="7"/>
        <v>434</v>
      </c>
      <c r="Z8" s="48">
        <f t="shared" si="7"/>
        <v>364</v>
      </c>
      <c r="AA8" s="48">
        <f t="shared" si="7"/>
        <v>321</v>
      </c>
      <c r="AB8" s="48">
        <f t="shared" si="7"/>
        <v>294</v>
      </c>
      <c r="AC8" s="48">
        <f t="shared" si="7"/>
        <v>249</v>
      </c>
      <c r="AD8" s="48">
        <f t="shared" si="7"/>
        <v>215</v>
      </c>
      <c r="AE8" s="48">
        <f t="shared" si="7"/>
        <v>180</v>
      </c>
      <c r="AF8" s="48">
        <f t="shared" si="7"/>
        <v>164</v>
      </c>
      <c r="AG8" s="48">
        <f t="shared" si="7"/>
        <v>137</v>
      </c>
      <c r="AH8" s="48">
        <f t="shared" si="7"/>
        <v>115</v>
      </c>
      <c r="AI8" s="48">
        <f t="shared" si="7"/>
        <v>81</v>
      </c>
      <c r="AJ8" s="48">
        <f t="shared" si="7"/>
        <v>60</v>
      </c>
      <c r="AK8" s="48">
        <f t="shared" si="7"/>
        <v>65</v>
      </c>
      <c r="AL8" s="48">
        <f t="shared" si="7"/>
        <v>72</v>
      </c>
      <c r="AM8" s="48">
        <f t="shared" si="7"/>
        <v>6</v>
      </c>
      <c r="AN8" s="48">
        <f t="shared" si="7"/>
        <v>2272</v>
      </c>
      <c r="AO8" s="48">
        <f t="shared" si="7"/>
        <v>243</v>
      </c>
      <c r="AP8" s="48">
        <f t="shared" si="7"/>
        <v>228</v>
      </c>
      <c r="AQ8" s="48">
        <f t="shared" si="7"/>
        <v>914</v>
      </c>
      <c r="AR8" s="48">
        <f t="shared" si="7"/>
        <v>93</v>
      </c>
      <c r="AS8" s="12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</row>
    <row r="9" spans="1:85" s="6" customFormat="1" x14ac:dyDescent="0.2">
      <c r="A9" s="32">
        <v>309</v>
      </c>
      <c r="B9" s="16" t="s">
        <v>43</v>
      </c>
      <c r="C9" s="41">
        <f>SUM(E9:AK9)</f>
        <v>1279</v>
      </c>
      <c r="D9" s="42">
        <v>1279</v>
      </c>
      <c r="E9" s="43">
        <v>21</v>
      </c>
      <c r="F9" s="43">
        <v>23</v>
      </c>
      <c r="G9" s="43">
        <v>25</v>
      </c>
      <c r="H9" s="43">
        <v>27</v>
      </c>
      <c r="I9" s="43">
        <v>27</v>
      </c>
      <c r="J9" s="43">
        <v>28</v>
      </c>
      <c r="K9" s="43">
        <v>28</v>
      </c>
      <c r="L9" s="43">
        <v>29</v>
      </c>
      <c r="M9" s="43">
        <v>29</v>
      </c>
      <c r="N9" s="43">
        <v>29</v>
      </c>
      <c r="O9" s="43">
        <v>28</v>
      </c>
      <c r="P9" s="43">
        <v>28</v>
      </c>
      <c r="Q9" s="43">
        <v>28</v>
      </c>
      <c r="R9" s="43">
        <v>27</v>
      </c>
      <c r="S9" s="43">
        <v>27</v>
      </c>
      <c r="T9" s="43">
        <v>27</v>
      </c>
      <c r="U9" s="43">
        <v>27</v>
      </c>
      <c r="V9" s="43">
        <v>26</v>
      </c>
      <c r="W9" s="43">
        <v>26</v>
      </c>
      <c r="X9" s="43">
        <v>26</v>
      </c>
      <c r="Y9" s="44">
        <v>120</v>
      </c>
      <c r="Z9" s="44">
        <v>101</v>
      </c>
      <c r="AA9" s="44">
        <v>89</v>
      </c>
      <c r="AB9" s="44">
        <v>82</v>
      </c>
      <c r="AC9" s="44">
        <v>69</v>
      </c>
      <c r="AD9" s="44">
        <v>60</v>
      </c>
      <c r="AE9" s="44">
        <v>50</v>
      </c>
      <c r="AF9" s="44">
        <v>45</v>
      </c>
      <c r="AG9" s="44">
        <v>38</v>
      </c>
      <c r="AH9" s="44">
        <v>32</v>
      </c>
      <c r="AI9" s="44">
        <v>22</v>
      </c>
      <c r="AJ9" s="44">
        <v>17</v>
      </c>
      <c r="AK9" s="44">
        <v>18</v>
      </c>
      <c r="AL9" s="45">
        <v>20</v>
      </c>
      <c r="AM9" s="45">
        <v>2</v>
      </c>
      <c r="AN9" s="46">
        <v>631</v>
      </c>
      <c r="AO9" s="47">
        <v>67</v>
      </c>
      <c r="AP9" s="47">
        <v>63</v>
      </c>
      <c r="AQ9" s="44">
        <v>254</v>
      </c>
      <c r="AR9" s="45">
        <v>25</v>
      </c>
      <c r="AS9" s="5"/>
      <c r="AT9" s="7">
        <f t="shared" si="5"/>
        <v>21</v>
      </c>
      <c r="AU9" s="7">
        <f t="shared" si="5"/>
        <v>23</v>
      </c>
      <c r="AV9" s="7">
        <f t="shared" si="5"/>
        <v>25</v>
      </c>
      <c r="AW9" s="7">
        <f t="shared" si="5"/>
        <v>27</v>
      </c>
      <c r="AX9" s="7">
        <f t="shared" si="5"/>
        <v>27</v>
      </c>
      <c r="AY9" s="7">
        <f t="shared" si="5"/>
        <v>28</v>
      </c>
      <c r="AZ9" s="7">
        <f t="shared" si="5"/>
        <v>28</v>
      </c>
      <c r="BA9" s="7">
        <f t="shared" si="5"/>
        <v>29</v>
      </c>
      <c r="BB9" s="7">
        <f t="shared" si="5"/>
        <v>29</v>
      </c>
      <c r="BC9" s="7">
        <f t="shared" si="5"/>
        <v>29</v>
      </c>
      <c r="BD9" s="7">
        <f t="shared" si="5"/>
        <v>28</v>
      </c>
      <c r="BE9" s="7">
        <f t="shared" si="5"/>
        <v>28</v>
      </c>
      <c r="BF9" s="7">
        <f t="shared" si="5"/>
        <v>28</v>
      </c>
      <c r="BG9" s="7">
        <f t="shared" si="5"/>
        <v>27</v>
      </c>
      <c r="BH9" s="7">
        <f t="shared" si="5"/>
        <v>27</v>
      </c>
      <c r="BI9" s="7">
        <f t="shared" si="5"/>
        <v>27</v>
      </c>
      <c r="BJ9" s="7">
        <f t="shared" si="6"/>
        <v>27</v>
      </c>
      <c r="BK9" s="7">
        <f t="shared" si="6"/>
        <v>26</v>
      </c>
      <c r="BL9" s="7">
        <f t="shared" si="6"/>
        <v>26</v>
      </c>
      <c r="BM9" s="7">
        <f t="shared" si="6"/>
        <v>26</v>
      </c>
      <c r="BN9" s="7">
        <f t="shared" si="6"/>
        <v>120</v>
      </c>
      <c r="BO9" s="7">
        <f t="shared" si="6"/>
        <v>101</v>
      </c>
      <c r="BP9" s="7">
        <f t="shared" si="6"/>
        <v>89</v>
      </c>
      <c r="BQ9" s="7">
        <f t="shared" si="6"/>
        <v>82</v>
      </c>
      <c r="BR9" s="7">
        <f t="shared" si="6"/>
        <v>69</v>
      </c>
      <c r="BS9" s="7">
        <f t="shared" si="6"/>
        <v>60</v>
      </c>
      <c r="BT9" s="7">
        <f t="shared" si="6"/>
        <v>50</v>
      </c>
      <c r="BU9" s="7">
        <f t="shared" si="6"/>
        <v>45</v>
      </c>
      <c r="BV9" s="7">
        <f t="shared" si="4"/>
        <v>38</v>
      </c>
      <c r="BW9" s="7">
        <f t="shared" si="4"/>
        <v>32</v>
      </c>
      <c r="BX9" s="7">
        <f t="shared" si="4"/>
        <v>22</v>
      </c>
      <c r="BY9" s="7">
        <f t="shared" si="4"/>
        <v>17</v>
      </c>
      <c r="BZ9" s="7">
        <f t="shared" si="4"/>
        <v>18</v>
      </c>
      <c r="CA9" s="7">
        <f t="shared" si="4"/>
        <v>20</v>
      </c>
      <c r="CB9" s="7">
        <f t="shared" si="4"/>
        <v>2</v>
      </c>
      <c r="CC9" s="7">
        <f t="shared" si="4"/>
        <v>631</v>
      </c>
      <c r="CD9" s="7">
        <f t="shared" si="4"/>
        <v>67</v>
      </c>
      <c r="CE9" s="7">
        <f t="shared" si="4"/>
        <v>63</v>
      </c>
      <c r="CF9" s="7">
        <f t="shared" si="4"/>
        <v>254</v>
      </c>
      <c r="CG9" s="7">
        <f t="shared" si="4"/>
        <v>25</v>
      </c>
    </row>
    <row r="10" spans="1:85" s="6" customFormat="1" x14ac:dyDescent="0.2">
      <c r="A10" s="32">
        <v>301</v>
      </c>
      <c r="B10" s="16" t="s">
        <v>44</v>
      </c>
      <c r="C10" s="41">
        <f>SUM(E10:AK10)</f>
        <v>1121</v>
      </c>
      <c r="D10" s="42">
        <v>1121</v>
      </c>
      <c r="E10" s="43">
        <v>19</v>
      </c>
      <c r="F10" s="43">
        <v>20</v>
      </c>
      <c r="G10" s="43">
        <v>22</v>
      </c>
      <c r="H10" s="43">
        <v>23</v>
      </c>
      <c r="I10" s="43">
        <v>24</v>
      </c>
      <c r="J10" s="43">
        <v>24</v>
      </c>
      <c r="K10" s="43">
        <v>25</v>
      </c>
      <c r="L10" s="43">
        <v>25</v>
      </c>
      <c r="M10" s="43">
        <v>25</v>
      </c>
      <c r="N10" s="43">
        <v>25</v>
      </c>
      <c r="O10" s="43">
        <v>25</v>
      </c>
      <c r="P10" s="43">
        <v>25</v>
      </c>
      <c r="Q10" s="43">
        <v>24</v>
      </c>
      <c r="R10" s="43">
        <v>24</v>
      </c>
      <c r="S10" s="43">
        <v>24</v>
      </c>
      <c r="T10" s="43">
        <v>24</v>
      </c>
      <c r="U10" s="43">
        <v>23</v>
      </c>
      <c r="V10" s="43">
        <v>23</v>
      </c>
      <c r="W10" s="43">
        <v>23</v>
      </c>
      <c r="X10" s="43">
        <v>22</v>
      </c>
      <c r="Y10" s="44">
        <v>105</v>
      </c>
      <c r="Z10" s="44">
        <v>89</v>
      </c>
      <c r="AA10" s="44">
        <v>78</v>
      </c>
      <c r="AB10" s="44">
        <v>71</v>
      </c>
      <c r="AC10" s="44">
        <v>61</v>
      </c>
      <c r="AD10" s="44">
        <v>52</v>
      </c>
      <c r="AE10" s="44">
        <v>44</v>
      </c>
      <c r="AF10" s="44">
        <v>40</v>
      </c>
      <c r="AG10" s="44">
        <v>33</v>
      </c>
      <c r="AH10" s="44">
        <v>28</v>
      </c>
      <c r="AI10" s="44">
        <v>20</v>
      </c>
      <c r="AJ10" s="44">
        <v>15</v>
      </c>
      <c r="AK10" s="44">
        <v>16</v>
      </c>
      <c r="AL10" s="45">
        <v>18</v>
      </c>
      <c r="AM10" s="45">
        <v>1</v>
      </c>
      <c r="AN10" s="46">
        <v>552</v>
      </c>
      <c r="AO10" s="47">
        <v>59</v>
      </c>
      <c r="AP10" s="47">
        <v>55</v>
      </c>
      <c r="AQ10" s="44">
        <v>222</v>
      </c>
      <c r="AR10" s="45">
        <v>23</v>
      </c>
      <c r="AS10" s="5"/>
      <c r="AT10" s="7">
        <f t="shared" si="5"/>
        <v>19</v>
      </c>
      <c r="AU10" s="7">
        <f t="shared" si="5"/>
        <v>20</v>
      </c>
      <c r="AV10" s="7">
        <f t="shared" si="5"/>
        <v>22</v>
      </c>
      <c r="AW10" s="7">
        <f t="shared" si="5"/>
        <v>23</v>
      </c>
      <c r="AX10" s="7">
        <f t="shared" si="5"/>
        <v>24</v>
      </c>
      <c r="AY10" s="7">
        <f t="shared" si="5"/>
        <v>24</v>
      </c>
      <c r="AZ10" s="7">
        <f t="shared" si="5"/>
        <v>25</v>
      </c>
      <c r="BA10" s="7">
        <f t="shared" si="5"/>
        <v>25</v>
      </c>
      <c r="BB10" s="7">
        <f t="shared" si="5"/>
        <v>25</v>
      </c>
      <c r="BC10" s="7">
        <f t="shared" si="5"/>
        <v>25</v>
      </c>
      <c r="BD10" s="7">
        <f t="shared" si="5"/>
        <v>25</v>
      </c>
      <c r="BE10" s="7">
        <f t="shared" si="5"/>
        <v>25</v>
      </c>
      <c r="BF10" s="7">
        <f t="shared" si="5"/>
        <v>24</v>
      </c>
      <c r="BG10" s="7">
        <f t="shared" si="5"/>
        <v>24</v>
      </c>
      <c r="BH10" s="7">
        <f t="shared" si="5"/>
        <v>24</v>
      </c>
      <c r="BI10" s="7">
        <f t="shared" si="5"/>
        <v>24</v>
      </c>
      <c r="BJ10" s="7">
        <f t="shared" si="6"/>
        <v>23</v>
      </c>
      <c r="BK10" s="7">
        <f t="shared" si="6"/>
        <v>23</v>
      </c>
      <c r="BL10" s="7">
        <f t="shared" si="6"/>
        <v>23</v>
      </c>
      <c r="BM10" s="7">
        <f t="shared" si="6"/>
        <v>22</v>
      </c>
      <c r="BN10" s="7">
        <f t="shared" si="6"/>
        <v>105</v>
      </c>
      <c r="BO10" s="7">
        <f t="shared" si="6"/>
        <v>89</v>
      </c>
      <c r="BP10" s="7">
        <f t="shared" si="6"/>
        <v>78</v>
      </c>
      <c r="BQ10" s="7">
        <f t="shared" si="6"/>
        <v>71</v>
      </c>
      <c r="BR10" s="7">
        <f t="shared" si="6"/>
        <v>61</v>
      </c>
      <c r="BS10" s="7">
        <f t="shared" si="6"/>
        <v>52</v>
      </c>
      <c r="BT10" s="7">
        <f t="shared" si="6"/>
        <v>44</v>
      </c>
      <c r="BU10" s="7">
        <f t="shared" si="6"/>
        <v>40</v>
      </c>
      <c r="BV10" s="7">
        <f t="shared" si="4"/>
        <v>33</v>
      </c>
      <c r="BW10" s="7">
        <f t="shared" si="4"/>
        <v>28</v>
      </c>
      <c r="BX10" s="7">
        <f t="shared" si="4"/>
        <v>20</v>
      </c>
      <c r="BY10" s="7">
        <f t="shared" si="4"/>
        <v>15</v>
      </c>
      <c r="BZ10" s="7">
        <f t="shared" si="4"/>
        <v>16</v>
      </c>
      <c r="CA10" s="7">
        <f t="shared" si="4"/>
        <v>18</v>
      </c>
      <c r="CB10" s="7">
        <f t="shared" si="4"/>
        <v>1</v>
      </c>
      <c r="CC10" s="7">
        <f t="shared" si="4"/>
        <v>552</v>
      </c>
      <c r="CD10" s="7">
        <f t="shared" si="4"/>
        <v>59</v>
      </c>
      <c r="CE10" s="7">
        <f t="shared" si="4"/>
        <v>55</v>
      </c>
      <c r="CF10" s="7">
        <f t="shared" si="4"/>
        <v>222</v>
      </c>
      <c r="CG10" s="7">
        <f t="shared" si="4"/>
        <v>23</v>
      </c>
    </row>
    <row r="11" spans="1:85" s="6" customFormat="1" x14ac:dyDescent="0.2">
      <c r="A11" s="33">
        <v>306</v>
      </c>
      <c r="B11" s="16" t="s">
        <v>45</v>
      </c>
      <c r="C11" s="41">
        <f>SUM(E11:AK11)</f>
        <v>1005</v>
      </c>
      <c r="D11" s="42">
        <v>1005</v>
      </c>
      <c r="E11" s="43">
        <v>17</v>
      </c>
      <c r="F11" s="43">
        <v>18</v>
      </c>
      <c r="G11" s="43">
        <v>20</v>
      </c>
      <c r="H11" s="43">
        <v>21</v>
      </c>
      <c r="I11" s="43">
        <v>21</v>
      </c>
      <c r="J11" s="43">
        <v>22</v>
      </c>
      <c r="K11" s="43">
        <v>22</v>
      </c>
      <c r="L11" s="43">
        <v>22</v>
      </c>
      <c r="M11" s="43">
        <v>23</v>
      </c>
      <c r="N11" s="43">
        <v>23</v>
      </c>
      <c r="O11" s="43">
        <v>22</v>
      </c>
      <c r="P11" s="43">
        <v>22</v>
      </c>
      <c r="Q11" s="43">
        <v>22</v>
      </c>
      <c r="R11" s="43">
        <v>22</v>
      </c>
      <c r="S11" s="43">
        <v>21</v>
      </c>
      <c r="T11" s="43">
        <v>21</v>
      </c>
      <c r="U11" s="43">
        <v>21</v>
      </c>
      <c r="V11" s="43">
        <v>21</v>
      </c>
      <c r="W11" s="43">
        <v>20</v>
      </c>
      <c r="X11" s="43">
        <v>20</v>
      </c>
      <c r="Y11" s="44">
        <v>95</v>
      </c>
      <c r="Z11" s="44">
        <v>79</v>
      </c>
      <c r="AA11" s="44">
        <v>70</v>
      </c>
      <c r="AB11" s="44">
        <v>64</v>
      </c>
      <c r="AC11" s="44">
        <v>54</v>
      </c>
      <c r="AD11" s="44">
        <v>47</v>
      </c>
      <c r="AE11" s="44">
        <v>39</v>
      </c>
      <c r="AF11" s="44">
        <v>36</v>
      </c>
      <c r="AG11" s="44">
        <v>30</v>
      </c>
      <c r="AH11" s="44">
        <v>25</v>
      </c>
      <c r="AI11" s="44">
        <v>18</v>
      </c>
      <c r="AJ11" s="44">
        <v>13</v>
      </c>
      <c r="AK11" s="44">
        <v>14</v>
      </c>
      <c r="AL11" s="45">
        <v>16</v>
      </c>
      <c r="AM11" s="45">
        <v>1</v>
      </c>
      <c r="AN11" s="46">
        <v>495</v>
      </c>
      <c r="AO11" s="47">
        <v>53</v>
      </c>
      <c r="AP11" s="47">
        <v>50</v>
      </c>
      <c r="AQ11" s="44">
        <v>199</v>
      </c>
      <c r="AR11" s="45">
        <v>20</v>
      </c>
      <c r="AS11" s="5"/>
      <c r="AT11" s="7">
        <f t="shared" si="5"/>
        <v>17</v>
      </c>
      <c r="AU11" s="7">
        <f t="shared" si="5"/>
        <v>18</v>
      </c>
      <c r="AV11" s="7">
        <f t="shared" si="5"/>
        <v>20</v>
      </c>
      <c r="AW11" s="7">
        <f t="shared" si="5"/>
        <v>21</v>
      </c>
      <c r="AX11" s="7">
        <f t="shared" si="5"/>
        <v>21</v>
      </c>
      <c r="AY11" s="7">
        <f t="shared" si="5"/>
        <v>22</v>
      </c>
      <c r="AZ11" s="7">
        <f t="shared" si="5"/>
        <v>22</v>
      </c>
      <c r="BA11" s="7">
        <f t="shared" si="5"/>
        <v>22</v>
      </c>
      <c r="BB11" s="7">
        <f t="shared" si="5"/>
        <v>23</v>
      </c>
      <c r="BC11" s="7">
        <f t="shared" si="5"/>
        <v>23</v>
      </c>
      <c r="BD11" s="7">
        <f t="shared" si="5"/>
        <v>22</v>
      </c>
      <c r="BE11" s="7">
        <f t="shared" si="5"/>
        <v>22</v>
      </c>
      <c r="BF11" s="7">
        <f t="shared" si="5"/>
        <v>22</v>
      </c>
      <c r="BG11" s="7">
        <f t="shared" si="5"/>
        <v>22</v>
      </c>
      <c r="BH11" s="7">
        <f t="shared" si="5"/>
        <v>21</v>
      </c>
      <c r="BI11" s="7">
        <f t="shared" si="5"/>
        <v>21</v>
      </c>
      <c r="BJ11" s="7">
        <f t="shared" si="6"/>
        <v>21</v>
      </c>
      <c r="BK11" s="7">
        <f t="shared" si="6"/>
        <v>21</v>
      </c>
      <c r="BL11" s="7">
        <f t="shared" si="6"/>
        <v>20</v>
      </c>
      <c r="BM11" s="7">
        <f t="shared" si="6"/>
        <v>20</v>
      </c>
      <c r="BN11" s="7">
        <f t="shared" si="6"/>
        <v>95</v>
      </c>
      <c r="BO11" s="7">
        <f t="shared" si="6"/>
        <v>79</v>
      </c>
      <c r="BP11" s="7">
        <f t="shared" si="6"/>
        <v>70</v>
      </c>
      <c r="BQ11" s="7">
        <f t="shared" si="6"/>
        <v>64</v>
      </c>
      <c r="BR11" s="7">
        <f t="shared" si="6"/>
        <v>54</v>
      </c>
      <c r="BS11" s="7">
        <f t="shared" si="6"/>
        <v>47</v>
      </c>
      <c r="BT11" s="7">
        <f t="shared" si="6"/>
        <v>39</v>
      </c>
      <c r="BU11" s="7">
        <f t="shared" si="6"/>
        <v>36</v>
      </c>
      <c r="BV11" s="7">
        <f t="shared" si="4"/>
        <v>30</v>
      </c>
      <c r="BW11" s="7">
        <f t="shared" si="4"/>
        <v>25</v>
      </c>
      <c r="BX11" s="7">
        <f t="shared" si="4"/>
        <v>18</v>
      </c>
      <c r="BY11" s="7">
        <f t="shared" si="4"/>
        <v>13</v>
      </c>
      <c r="BZ11" s="7">
        <f t="shared" si="4"/>
        <v>14</v>
      </c>
      <c r="CA11" s="7">
        <f t="shared" si="4"/>
        <v>16</v>
      </c>
      <c r="CB11" s="7">
        <f t="shared" si="4"/>
        <v>1</v>
      </c>
      <c r="CC11" s="7">
        <f t="shared" si="4"/>
        <v>495</v>
      </c>
      <c r="CD11" s="7">
        <f t="shared" si="4"/>
        <v>53</v>
      </c>
      <c r="CE11" s="7">
        <f t="shared" si="4"/>
        <v>50</v>
      </c>
      <c r="CF11" s="7">
        <f t="shared" si="4"/>
        <v>199</v>
      </c>
      <c r="CG11" s="7">
        <f t="shared" si="4"/>
        <v>20</v>
      </c>
    </row>
    <row r="12" spans="1:85" s="6" customFormat="1" x14ac:dyDescent="0.2">
      <c r="A12" s="32">
        <v>305</v>
      </c>
      <c r="B12" s="16" t="s">
        <v>46</v>
      </c>
      <c r="C12" s="41">
        <f>SUM(E12:AK12)</f>
        <v>643</v>
      </c>
      <c r="D12" s="42">
        <v>643</v>
      </c>
      <c r="E12" s="43">
        <v>11</v>
      </c>
      <c r="F12" s="43">
        <v>12</v>
      </c>
      <c r="G12" s="43">
        <v>13</v>
      </c>
      <c r="H12" s="43">
        <v>13</v>
      </c>
      <c r="I12" s="43">
        <v>14</v>
      </c>
      <c r="J12" s="43">
        <v>14</v>
      </c>
      <c r="K12" s="43">
        <v>14</v>
      </c>
      <c r="L12" s="43">
        <v>14</v>
      </c>
      <c r="M12" s="43">
        <v>14</v>
      </c>
      <c r="N12" s="43">
        <v>14</v>
      </c>
      <c r="O12" s="43">
        <v>14</v>
      </c>
      <c r="P12" s="43">
        <v>14</v>
      </c>
      <c r="Q12" s="43">
        <v>14</v>
      </c>
      <c r="R12" s="43">
        <v>14</v>
      </c>
      <c r="S12" s="43">
        <v>14</v>
      </c>
      <c r="T12" s="43">
        <v>14</v>
      </c>
      <c r="U12" s="43">
        <v>13</v>
      </c>
      <c r="V12" s="43">
        <v>13</v>
      </c>
      <c r="W12" s="43">
        <v>13</v>
      </c>
      <c r="X12" s="43">
        <v>13</v>
      </c>
      <c r="Y12" s="44">
        <v>61</v>
      </c>
      <c r="Z12" s="44">
        <v>51</v>
      </c>
      <c r="AA12" s="44">
        <v>45</v>
      </c>
      <c r="AB12" s="44">
        <v>41</v>
      </c>
      <c r="AC12" s="44">
        <v>35</v>
      </c>
      <c r="AD12" s="44">
        <v>30</v>
      </c>
      <c r="AE12" s="44">
        <v>25</v>
      </c>
      <c r="AF12" s="44">
        <v>23</v>
      </c>
      <c r="AG12" s="44">
        <v>19</v>
      </c>
      <c r="AH12" s="44">
        <v>16</v>
      </c>
      <c r="AI12" s="44">
        <v>11</v>
      </c>
      <c r="AJ12" s="44">
        <v>8</v>
      </c>
      <c r="AK12" s="44">
        <v>9</v>
      </c>
      <c r="AL12" s="45">
        <v>10</v>
      </c>
      <c r="AM12" s="45">
        <v>1</v>
      </c>
      <c r="AN12" s="46">
        <v>318</v>
      </c>
      <c r="AO12" s="47">
        <v>34</v>
      </c>
      <c r="AP12" s="47">
        <v>32</v>
      </c>
      <c r="AQ12" s="44">
        <v>128</v>
      </c>
      <c r="AR12" s="45">
        <v>14</v>
      </c>
      <c r="AS12" s="5"/>
      <c r="AT12" s="7">
        <f t="shared" si="5"/>
        <v>11</v>
      </c>
      <c r="AU12" s="7">
        <f t="shared" si="5"/>
        <v>12</v>
      </c>
      <c r="AV12" s="7">
        <f t="shared" si="5"/>
        <v>13</v>
      </c>
      <c r="AW12" s="7">
        <f t="shared" si="5"/>
        <v>13</v>
      </c>
      <c r="AX12" s="7">
        <f t="shared" si="5"/>
        <v>14</v>
      </c>
      <c r="AY12" s="7">
        <f t="shared" si="5"/>
        <v>14</v>
      </c>
      <c r="AZ12" s="7">
        <f t="shared" si="5"/>
        <v>14</v>
      </c>
      <c r="BA12" s="7">
        <f t="shared" si="5"/>
        <v>14</v>
      </c>
      <c r="BB12" s="7">
        <f t="shared" si="5"/>
        <v>14</v>
      </c>
      <c r="BC12" s="7">
        <f t="shared" si="5"/>
        <v>14</v>
      </c>
      <c r="BD12" s="7">
        <f t="shared" si="5"/>
        <v>14</v>
      </c>
      <c r="BE12" s="7">
        <f t="shared" si="5"/>
        <v>14</v>
      </c>
      <c r="BF12" s="7">
        <f t="shared" si="5"/>
        <v>14</v>
      </c>
      <c r="BG12" s="7">
        <f t="shared" si="5"/>
        <v>14</v>
      </c>
      <c r="BH12" s="7">
        <f t="shared" si="5"/>
        <v>14</v>
      </c>
      <c r="BI12" s="7">
        <f t="shared" si="5"/>
        <v>14</v>
      </c>
      <c r="BJ12" s="7">
        <f t="shared" si="6"/>
        <v>13</v>
      </c>
      <c r="BK12" s="7">
        <f t="shared" si="6"/>
        <v>13</v>
      </c>
      <c r="BL12" s="7">
        <f t="shared" si="6"/>
        <v>13</v>
      </c>
      <c r="BM12" s="7">
        <f t="shared" si="6"/>
        <v>13</v>
      </c>
      <c r="BN12" s="7">
        <f t="shared" si="6"/>
        <v>61</v>
      </c>
      <c r="BO12" s="7">
        <f t="shared" si="6"/>
        <v>51</v>
      </c>
      <c r="BP12" s="7">
        <f t="shared" si="6"/>
        <v>45</v>
      </c>
      <c r="BQ12" s="7">
        <f t="shared" si="6"/>
        <v>41</v>
      </c>
      <c r="BR12" s="7">
        <f t="shared" si="6"/>
        <v>35</v>
      </c>
      <c r="BS12" s="7">
        <f t="shared" si="6"/>
        <v>30</v>
      </c>
      <c r="BT12" s="7">
        <f t="shared" si="6"/>
        <v>25</v>
      </c>
      <c r="BU12" s="7">
        <f t="shared" si="6"/>
        <v>23</v>
      </c>
      <c r="BV12" s="7">
        <f t="shared" si="4"/>
        <v>19</v>
      </c>
      <c r="BW12" s="7">
        <f t="shared" si="4"/>
        <v>16</v>
      </c>
      <c r="BX12" s="7">
        <f t="shared" si="4"/>
        <v>11</v>
      </c>
      <c r="BY12" s="7">
        <f t="shared" si="4"/>
        <v>8</v>
      </c>
      <c r="BZ12" s="7">
        <f t="shared" si="4"/>
        <v>9</v>
      </c>
      <c r="CA12" s="7">
        <f t="shared" si="4"/>
        <v>10</v>
      </c>
      <c r="CB12" s="7">
        <f t="shared" si="4"/>
        <v>1</v>
      </c>
      <c r="CC12" s="7">
        <f t="shared" si="4"/>
        <v>318</v>
      </c>
      <c r="CD12" s="7">
        <f t="shared" si="4"/>
        <v>34</v>
      </c>
      <c r="CE12" s="7">
        <f t="shared" si="4"/>
        <v>32</v>
      </c>
      <c r="CF12" s="7">
        <f t="shared" si="4"/>
        <v>128</v>
      </c>
      <c r="CG12" s="7">
        <f t="shared" si="4"/>
        <v>14</v>
      </c>
    </row>
    <row r="13" spans="1:85" s="6" customFormat="1" ht="13.5" thickBot="1" x14ac:dyDescent="0.25">
      <c r="A13" s="32">
        <v>310</v>
      </c>
      <c r="B13" s="16" t="s">
        <v>47</v>
      </c>
      <c r="C13" s="41">
        <f>SUM(E13:AK13)</f>
        <v>560</v>
      </c>
      <c r="D13" s="42">
        <v>560</v>
      </c>
      <c r="E13" s="43">
        <v>9</v>
      </c>
      <c r="F13" s="43">
        <v>10</v>
      </c>
      <c r="G13" s="43">
        <v>11</v>
      </c>
      <c r="H13" s="43">
        <v>11</v>
      </c>
      <c r="I13" s="43">
        <v>12</v>
      </c>
      <c r="J13" s="43">
        <v>12</v>
      </c>
      <c r="K13" s="43">
        <v>12</v>
      </c>
      <c r="L13" s="43">
        <v>13</v>
      </c>
      <c r="M13" s="43">
        <v>13</v>
      </c>
      <c r="N13" s="43">
        <v>13</v>
      </c>
      <c r="O13" s="43">
        <v>12</v>
      </c>
      <c r="P13" s="43">
        <v>12</v>
      </c>
      <c r="Q13" s="43">
        <v>12</v>
      </c>
      <c r="R13" s="43">
        <v>12</v>
      </c>
      <c r="S13" s="43">
        <v>12</v>
      </c>
      <c r="T13" s="43">
        <v>12</v>
      </c>
      <c r="U13" s="43">
        <v>12</v>
      </c>
      <c r="V13" s="43">
        <v>12</v>
      </c>
      <c r="W13" s="43">
        <v>11</v>
      </c>
      <c r="X13" s="43">
        <v>11</v>
      </c>
      <c r="Y13" s="44">
        <v>53</v>
      </c>
      <c r="Z13" s="44">
        <v>44</v>
      </c>
      <c r="AA13" s="44">
        <v>39</v>
      </c>
      <c r="AB13" s="44">
        <v>36</v>
      </c>
      <c r="AC13" s="44">
        <v>30</v>
      </c>
      <c r="AD13" s="44">
        <v>26</v>
      </c>
      <c r="AE13" s="44">
        <v>22</v>
      </c>
      <c r="AF13" s="44">
        <v>20</v>
      </c>
      <c r="AG13" s="44">
        <v>17</v>
      </c>
      <c r="AH13" s="44">
        <v>14</v>
      </c>
      <c r="AI13" s="44">
        <v>10</v>
      </c>
      <c r="AJ13" s="44">
        <v>7</v>
      </c>
      <c r="AK13" s="44">
        <v>8</v>
      </c>
      <c r="AL13" s="45">
        <v>8</v>
      </c>
      <c r="AM13" s="45">
        <v>1</v>
      </c>
      <c r="AN13" s="46">
        <v>276</v>
      </c>
      <c r="AO13" s="47">
        <v>30</v>
      </c>
      <c r="AP13" s="47">
        <v>28</v>
      </c>
      <c r="AQ13" s="44">
        <v>111</v>
      </c>
      <c r="AR13" s="45">
        <v>11</v>
      </c>
      <c r="AS13" s="5"/>
      <c r="AT13" s="7">
        <f t="shared" si="5"/>
        <v>9</v>
      </c>
      <c r="AU13" s="7">
        <f t="shared" si="5"/>
        <v>10</v>
      </c>
      <c r="AV13" s="7">
        <f t="shared" si="5"/>
        <v>11</v>
      </c>
      <c r="AW13" s="7">
        <f t="shared" si="5"/>
        <v>11</v>
      </c>
      <c r="AX13" s="7">
        <f t="shared" si="5"/>
        <v>12</v>
      </c>
      <c r="AY13" s="7">
        <f t="shared" si="5"/>
        <v>12</v>
      </c>
      <c r="AZ13" s="7">
        <f t="shared" si="5"/>
        <v>12</v>
      </c>
      <c r="BA13" s="7">
        <f t="shared" si="5"/>
        <v>13</v>
      </c>
      <c r="BB13" s="7">
        <f t="shared" si="5"/>
        <v>13</v>
      </c>
      <c r="BC13" s="7">
        <f t="shared" si="5"/>
        <v>13</v>
      </c>
      <c r="BD13" s="7">
        <f t="shared" si="5"/>
        <v>12</v>
      </c>
      <c r="BE13" s="7">
        <f t="shared" si="5"/>
        <v>12</v>
      </c>
      <c r="BF13" s="7">
        <f t="shared" si="5"/>
        <v>12</v>
      </c>
      <c r="BG13" s="7">
        <f t="shared" si="5"/>
        <v>12</v>
      </c>
      <c r="BH13" s="7">
        <f t="shared" si="5"/>
        <v>12</v>
      </c>
      <c r="BI13" s="7">
        <f t="shared" si="5"/>
        <v>12</v>
      </c>
      <c r="BJ13" s="7">
        <f t="shared" si="6"/>
        <v>12</v>
      </c>
      <c r="BK13" s="7">
        <f t="shared" si="6"/>
        <v>12</v>
      </c>
      <c r="BL13" s="7">
        <f t="shared" si="6"/>
        <v>11</v>
      </c>
      <c r="BM13" s="7">
        <f t="shared" si="6"/>
        <v>11</v>
      </c>
      <c r="BN13" s="7">
        <f t="shared" si="6"/>
        <v>53</v>
      </c>
      <c r="BO13" s="7">
        <f t="shared" si="6"/>
        <v>44</v>
      </c>
      <c r="BP13" s="7">
        <f t="shared" si="6"/>
        <v>39</v>
      </c>
      <c r="BQ13" s="7">
        <f t="shared" si="6"/>
        <v>36</v>
      </c>
      <c r="BR13" s="7">
        <f t="shared" si="6"/>
        <v>30</v>
      </c>
      <c r="BS13" s="7">
        <f t="shared" si="6"/>
        <v>26</v>
      </c>
      <c r="BT13" s="7">
        <f t="shared" si="6"/>
        <v>22</v>
      </c>
      <c r="BU13" s="7">
        <f t="shared" si="6"/>
        <v>20</v>
      </c>
      <c r="BV13" s="7">
        <f t="shared" si="4"/>
        <v>17</v>
      </c>
      <c r="BW13" s="7">
        <f t="shared" si="4"/>
        <v>14</v>
      </c>
      <c r="BX13" s="7">
        <f t="shared" si="4"/>
        <v>10</v>
      </c>
      <c r="BY13" s="7">
        <f t="shared" si="4"/>
        <v>7</v>
      </c>
      <c r="BZ13" s="7">
        <f t="shared" si="4"/>
        <v>8</v>
      </c>
      <c r="CA13" s="7">
        <f t="shared" si="4"/>
        <v>8</v>
      </c>
      <c r="CB13" s="7">
        <f t="shared" si="4"/>
        <v>1</v>
      </c>
      <c r="CC13" s="7">
        <f t="shared" si="4"/>
        <v>276</v>
      </c>
      <c r="CD13" s="7">
        <f t="shared" si="4"/>
        <v>30</v>
      </c>
      <c r="CE13" s="7">
        <f t="shared" si="4"/>
        <v>28</v>
      </c>
      <c r="CF13" s="7">
        <f t="shared" si="4"/>
        <v>111</v>
      </c>
      <c r="CG13" s="7">
        <f t="shared" si="4"/>
        <v>11</v>
      </c>
    </row>
    <row r="14" spans="1:85" s="6" customFormat="1" ht="13.5" thickBot="1" x14ac:dyDescent="0.25">
      <c r="A14" s="31">
        <v>210501</v>
      </c>
      <c r="B14" s="17" t="s">
        <v>88</v>
      </c>
      <c r="C14" s="48">
        <f>SUM(C15:C20)</f>
        <v>10092</v>
      </c>
      <c r="D14" s="48">
        <f t="shared" ref="D14:AR14" si="8">SUM(D15:D20)</f>
        <v>10092</v>
      </c>
      <c r="E14" s="48">
        <f t="shared" si="8"/>
        <v>168</v>
      </c>
      <c r="F14" s="48">
        <f t="shared" si="8"/>
        <v>184</v>
      </c>
      <c r="G14" s="48">
        <f t="shared" si="8"/>
        <v>197</v>
      </c>
      <c r="H14" s="48">
        <f t="shared" si="8"/>
        <v>208</v>
      </c>
      <c r="I14" s="48">
        <f t="shared" si="8"/>
        <v>216</v>
      </c>
      <c r="J14" s="48">
        <f t="shared" si="8"/>
        <v>220</v>
      </c>
      <c r="K14" s="48">
        <f t="shared" si="8"/>
        <v>224</v>
      </c>
      <c r="L14" s="48">
        <f t="shared" si="8"/>
        <v>226</v>
      </c>
      <c r="M14" s="48">
        <f t="shared" si="8"/>
        <v>226</v>
      </c>
      <c r="N14" s="48">
        <f t="shared" si="8"/>
        <v>225</v>
      </c>
      <c r="O14" s="48">
        <f t="shared" si="8"/>
        <v>225</v>
      </c>
      <c r="P14" s="48">
        <f t="shared" si="8"/>
        <v>220</v>
      </c>
      <c r="Q14" s="48">
        <f t="shared" si="8"/>
        <v>219</v>
      </c>
      <c r="R14" s="48">
        <f t="shared" si="8"/>
        <v>216</v>
      </c>
      <c r="S14" s="48">
        <f t="shared" si="8"/>
        <v>216</v>
      </c>
      <c r="T14" s="48">
        <f t="shared" si="8"/>
        <v>213</v>
      </c>
      <c r="U14" s="48">
        <f t="shared" si="8"/>
        <v>211</v>
      </c>
      <c r="V14" s="48">
        <f t="shared" si="8"/>
        <v>209</v>
      </c>
      <c r="W14" s="48">
        <f t="shared" si="8"/>
        <v>205</v>
      </c>
      <c r="X14" s="48">
        <f t="shared" si="8"/>
        <v>203</v>
      </c>
      <c r="Y14" s="48">
        <f t="shared" si="8"/>
        <v>949</v>
      </c>
      <c r="Z14" s="48">
        <f t="shared" si="8"/>
        <v>797</v>
      </c>
      <c r="AA14" s="48">
        <f t="shared" si="8"/>
        <v>702</v>
      </c>
      <c r="AB14" s="48">
        <f t="shared" si="8"/>
        <v>643</v>
      </c>
      <c r="AC14" s="48">
        <f t="shared" si="8"/>
        <v>547</v>
      </c>
      <c r="AD14" s="48">
        <f t="shared" si="8"/>
        <v>471</v>
      </c>
      <c r="AE14" s="48">
        <f t="shared" si="8"/>
        <v>394</v>
      </c>
      <c r="AF14" s="48">
        <f t="shared" si="8"/>
        <v>359</v>
      </c>
      <c r="AG14" s="48">
        <f t="shared" si="8"/>
        <v>300</v>
      </c>
      <c r="AH14" s="48">
        <f t="shared" si="8"/>
        <v>248</v>
      </c>
      <c r="AI14" s="48">
        <f t="shared" si="8"/>
        <v>176</v>
      </c>
      <c r="AJ14" s="48">
        <f t="shared" si="8"/>
        <v>131</v>
      </c>
      <c r="AK14" s="48">
        <f t="shared" si="8"/>
        <v>144</v>
      </c>
      <c r="AL14" s="48">
        <f t="shared" si="8"/>
        <v>159</v>
      </c>
      <c r="AM14" s="48">
        <f t="shared" si="8"/>
        <v>9</v>
      </c>
      <c r="AN14" s="48">
        <f t="shared" si="8"/>
        <v>4973</v>
      </c>
      <c r="AO14" s="48">
        <f t="shared" si="8"/>
        <v>532</v>
      </c>
      <c r="AP14" s="48">
        <f t="shared" si="8"/>
        <v>498</v>
      </c>
      <c r="AQ14" s="48">
        <f t="shared" si="8"/>
        <v>2001</v>
      </c>
      <c r="AR14" s="48">
        <f t="shared" si="8"/>
        <v>207</v>
      </c>
      <c r="AS14" s="12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</row>
    <row r="15" spans="1:85" s="6" customFormat="1" x14ac:dyDescent="0.2">
      <c r="A15" s="34">
        <v>201</v>
      </c>
      <c r="B15" s="16" t="s">
        <v>48</v>
      </c>
      <c r="C15" s="41">
        <f t="shared" ref="C15:C20" si="9">SUM(E15:AK15)</f>
        <v>3091</v>
      </c>
      <c r="D15" s="42">
        <v>3091</v>
      </c>
      <c r="E15" s="43">
        <v>52</v>
      </c>
      <c r="F15" s="43">
        <v>57</v>
      </c>
      <c r="G15" s="43">
        <v>60</v>
      </c>
      <c r="H15" s="43">
        <v>65</v>
      </c>
      <c r="I15" s="43">
        <v>66</v>
      </c>
      <c r="J15" s="43">
        <v>67</v>
      </c>
      <c r="K15" s="43">
        <v>68</v>
      </c>
      <c r="L15" s="43">
        <v>69</v>
      </c>
      <c r="M15" s="43">
        <v>69</v>
      </c>
      <c r="N15" s="43">
        <v>68</v>
      </c>
      <c r="O15" s="43">
        <v>69</v>
      </c>
      <c r="P15" s="43">
        <v>67</v>
      </c>
      <c r="Q15" s="43">
        <v>67</v>
      </c>
      <c r="R15" s="43">
        <v>66</v>
      </c>
      <c r="S15" s="43">
        <v>66</v>
      </c>
      <c r="T15" s="43">
        <v>65</v>
      </c>
      <c r="U15" s="43">
        <v>65</v>
      </c>
      <c r="V15" s="43">
        <v>64</v>
      </c>
      <c r="W15" s="43">
        <v>63</v>
      </c>
      <c r="X15" s="43">
        <v>62</v>
      </c>
      <c r="Y15" s="44">
        <v>291</v>
      </c>
      <c r="Z15" s="44">
        <v>244</v>
      </c>
      <c r="AA15" s="44">
        <v>215</v>
      </c>
      <c r="AB15" s="44">
        <v>197</v>
      </c>
      <c r="AC15" s="44">
        <v>168</v>
      </c>
      <c r="AD15" s="44">
        <v>144</v>
      </c>
      <c r="AE15" s="44">
        <v>121</v>
      </c>
      <c r="AF15" s="44">
        <v>110</v>
      </c>
      <c r="AG15" s="44">
        <v>92</v>
      </c>
      <c r="AH15" s="44">
        <v>76</v>
      </c>
      <c r="AI15" s="44">
        <v>54</v>
      </c>
      <c r="AJ15" s="44">
        <v>40</v>
      </c>
      <c r="AK15" s="44">
        <v>44</v>
      </c>
      <c r="AL15" s="45">
        <v>52</v>
      </c>
      <c r="AM15" s="45">
        <v>3</v>
      </c>
      <c r="AN15" s="46">
        <v>1525</v>
      </c>
      <c r="AO15" s="47">
        <v>163</v>
      </c>
      <c r="AP15" s="47">
        <v>152</v>
      </c>
      <c r="AQ15" s="44">
        <v>614</v>
      </c>
      <c r="AR15" s="45">
        <v>67</v>
      </c>
      <c r="AS15" s="5"/>
      <c r="AT15" s="7">
        <f t="shared" si="5"/>
        <v>52</v>
      </c>
      <c r="AU15" s="7">
        <f t="shared" si="5"/>
        <v>57</v>
      </c>
      <c r="AV15" s="7">
        <f t="shared" si="5"/>
        <v>60</v>
      </c>
      <c r="AW15" s="7">
        <f t="shared" si="5"/>
        <v>65</v>
      </c>
      <c r="AX15" s="7">
        <f t="shared" si="5"/>
        <v>66</v>
      </c>
      <c r="AY15" s="7">
        <f t="shared" si="5"/>
        <v>67</v>
      </c>
      <c r="AZ15" s="7">
        <f t="shared" si="5"/>
        <v>68</v>
      </c>
      <c r="BA15" s="7">
        <f t="shared" si="5"/>
        <v>69</v>
      </c>
      <c r="BB15" s="7">
        <f t="shared" si="5"/>
        <v>69</v>
      </c>
      <c r="BC15" s="7">
        <f t="shared" si="5"/>
        <v>68</v>
      </c>
      <c r="BD15" s="7">
        <f t="shared" si="5"/>
        <v>69</v>
      </c>
      <c r="BE15" s="7">
        <f t="shared" si="5"/>
        <v>67</v>
      </c>
      <c r="BF15" s="7">
        <f t="shared" si="5"/>
        <v>67</v>
      </c>
      <c r="BG15" s="7">
        <f t="shared" si="5"/>
        <v>66</v>
      </c>
      <c r="BH15" s="7">
        <f t="shared" si="5"/>
        <v>66</v>
      </c>
      <c r="BI15" s="7">
        <f t="shared" si="5"/>
        <v>65</v>
      </c>
      <c r="BJ15" s="7">
        <f t="shared" si="6"/>
        <v>65</v>
      </c>
      <c r="BK15" s="7">
        <f t="shared" si="6"/>
        <v>64</v>
      </c>
      <c r="BL15" s="7">
        <f t="shared" si="6"/>
        <v>63</v>
      </c>
      <c r="BM15" s="7">
        <f t="shared" si="6"/>
        <v>62</v>
      </c>
      <c r="BN15" s="7">
        <f t="shared" si="6"/>
        <v>291</v>
      </c>
      <c r="BO15" s="7">
        <f t="shared" si="6"/>
        <v>244</v>
      </c>
      <c r="BP15" s="7">
        <f t="shared" si="6"/>
        <v>215</v>
      </c>
      <c r="BQ15" s="7">
        <f t="shared" si="6"/>
        <v>197</v>
      </c>
      <c r="BR15" s="7">
        <f t="shared" si="6"/>
        <v>168</v>
      </c>
      <c r="BS15" s="7">
        <f t="shared" si="6"/>
        <v>144</v>
      </c>
      <c r="BT15" s="7">
        <f t="shared" si="6"/>
        <v>121</v>
      </c>
      <c r="BU15" s="7">
        <f t="shared" si="6"/>
        <v>110</v>
      </c>
      <c r="BV15" s="7">
        <f t="shared" si="4"/>
        <v>92</v>
      </c>
      <c r="BW15" s="7">
        <f t="shared" si="4"/>
        <v>76</v>
      </c>
      <c r="BX15" s="7">
        <f t="shared" si="4"/>
        <v>54</v>
      </c>
      <c r="BY15" s="7">
        <f t="shared" si="4"/>
        <v>40</v>
      </c>
      <c r="BZ15" s="7">
        <f t="shared" si="4"/>
        <v>44</v>
      </c>
      <c r="CA15" s="7">
        <f t="shared" si="4"/>
        <v>52</v>
      </c>
      <c r="CB15" s="7">
        <f t="shared" si="4"/>
        <v>3</v>
      </c>
      <c r="CC15" s="7">
        <f t="shared" si="4"/>
        <v>1525</v>
      </c>
      <c r="CD15" s="7">
        <f t="shared" si="4"/>
        <v>163</v>
      </c>
      <c r="CE15" s="7">
        <f t="shared" si="4"/>
        <v>152</v>
      </c>
      <c r="CF15" s="7">
        <f t="shared" si="4"/>
        <v>614</v>
      </c>
      <c r="CG15" s="7">
        <f t="shared" si="4"/>
        <v>67</v>
      </c>
    </row>
    <row r="16" spans="1:85" s="6" customFormat="1" x14ac:dyDescent="0.2">
      <c r="A16" s="33">
        <v>315</v>
      </c>
      <c r="B16" s="16" t="s">
        <v>49</v>
      </c>
      <c r="C16" s="41">
        <f t="shared" si="9"/>
        <v>1106</v>
      </c>
      <c r="D16" s="42">
        <v>1106</v>
      </c>
      <c r="E16" s="43">
        <v>18</v>
      </c>
      <c r="F16" s="43">
        <v>20</v>
      </c>
      <c r="G16" s="43">
        <v>22</v>
      </c>
      <c r="H16" s="43">
        <v>23</v>
      </c>
      <c r="I16" s="43">
        <v>24</v>
      </c>
      <c r="J16" s="43">
        <v>24</v>
      </c>
      <c r="K16" s="43">
        <v>25</v>
      </c>
      <c r="L16" s="43">
        <v>25</v>
      </c>
      <c r="M16" s="43">
        <v>25</v>
      </c>
      <c r="N16" s="43">
        <v>25</v>
      </c>
      <c r="O16" s="43">
        <v>25</v>
      </c>
      <c r="P16" s="43">
        <v>24</v>
      </c>
      <c r="Q16" s="43">
        <v>24</v>
      </c>
      <c r="R16" s="43">
        <v>24</v>
      </c>
      <c r="S16" s="43">
        <v>24</v>
      </c>
      <c r="T16" s="43">
        <v>23</v>
      </c>
      <c r="U16" s="43">
        <v>23</v>
      </c>
      <c r="V16" s="43">
        <v>23</v>
      </c>
      <c r="W16" s="43">
        <v>22</v>
      </c>
      <c r="X16" s="43">
        <v>22</v>
      </c>
      <c r="Y16" s="44">
        <v>104</v>
      </c>
      <c r="Z16" s="44">
        <v>87</v>
      </c>
      <c r="AA16" s="44">
        <v>77</v>
      </c>
      <c r="AB16" s="44">
        <v>70</v>
      </c>
      <c r="AC16" s="44">
        <v>60</v>
      </c>
      <c r="AD16" s="44">
        <v>52</v>
      </c>
      <c r="AE16" s="44">
        <v>43</v>
      </c>
      <c r="AF16" s="44">
        <v>39</v>
      </c>
      <c r="AG16" s="44">
        <v>33</v>
      </c>
      <c r="AH16" s="44">
        <v>27</v>
      </c>
      <c r="AI16" s="44">
        <v>19</v>
      </c>
      <c r="AJ16" s="44">
        <v>14</v>
      </c>
      <c r="AK16" s="44">
        <v>16</v>
      </c>
      <c r="AL16" s="45">
        <v>18</v>
      </c>
      <c r="AM16" s="45">
        <v>2</v>
      </c>
      <c r="AN16" s="46">
        <v>544</v>
      </c>
      <c r="AO16" s="47">
        <v>58</v>
      </c>
      <c r="AP16" s="47">
        <v>55</v>
      </c>
      <c r="AQ16" s="44">
        <v>219</v>
      </c>
      <c r="AR16" s="45">
        <v>24</v>
      </c>
      <c r="AS16" s="5"/>
      <c r="AT16" s="7">
        <f t="shared" si="5"/>
        <v>18</v>
      </c>
      <c r="AU16" s="7">
        <f t="shared" si="5"/>
        <v>20</v>
      </c>
      <c r="AV16" s="7">
        <f t="shared" si="5"/>
        <v>22</v>
      </c>
      <c r="AW16" s="7">
        <f t="shared" si="5"/>
        <v>23</v>
      </c>
      <c r="AX16" s="7">
        <f t="shared" si="5"/>
        <v>24</v>
      </c>
      <c r="AY16" s="7">
        <f t="shared" si="5"/>
        <v>24</v>
      </c>
      <c r="AZ16" s="7">
        <f t="shared" si="5"/>
        <v>25</v>
      </c>
      <c r="BA16" s="7">
        <f t="shared" si="5"/>
        <v>25</v>
      </c>
      <c r="BB16" s="7">
        <f t="shared" si="5"/>
        <v>25</v>
      </c>
      <c r="BC16" s="7">
        <f t="shared" si="5"/>
        <v>25</v>
      </c>
      <c r="BD16" s="7">
        <f t="shared" si="5"/>
        <v>25</v>
      </c>
      <c r="BE16" s="7">
        <f t="shared" si="5"/>
        <v>24</v>
      </c>
      <c r="BF16" s="7">
        <f t="shared" si="5"/>
        <v>24</v>
      </c>
      <c r="BG16" s="7">
        <f t="shared" si="5"/>
        <v>24</v>
      </c>
      <c r="BH16" s="7">
        <f t="shared" si="5"/>
        <v>24</v>
      </c>
      <c r="BI16" s="7">
        <f t="shared" si="5"/>
        <v>23</v>
      </c>
      <c r="BJ16" s="7">
        <f t="shared" si="6"/>
        <v>23</v>
      </c>
      <c r="BK16" s="7">
        <f t="shared" si="6"/>
        <v>23</v>
      </c>
      <c r="BL16" s="7">
        <f t="shared" si="6"/>
        <v>22</v>
      </c>
      <c r="BM16" s="7">
        <f t="shared" si="6"/>
        <v>22</v>
      </c>
      <c r="BN16" s="7">
        <f t="shared" si="6"/>
        <v>104</v>
      </c>
      <c r="BO16" s="7">
        <f t="shared" si="6"/>
        <v>87</v>
      </c>
      <c r="BP16" s="7">
        <f t="shared" si="6"/>
        <v>77</v>
      </c>
      <c r="BQ16" s="7">
        <f t="shared" si="6"/>
        <v>70</v>
      </c>
      <c r="BR16" s="7">
        <f t="shared" si="6"/>
        <v>60</v>
      </c>
      <c r="BS16" s="7">
        <f t="shared" si="6"/>
        <v>52</v>
      </c>
      <c r="BT16" s="7">
        <f t="shared" si="6"/>
        <v>43</v>
      </c>
      <c r="BU16" s="7">
        <f t="shared" si="6"/>
        <v>39</v>
      </c>
      <c r="BV16" s="7">
        <f t="shared" si="4"/>
        <v>33</v>
      </c>
      <c r="BW16" s="7">
        <f t="shared" si="4"/>
        <v>27</v>
      </c>
      <c r="BX16" s="7">
        <f t="shared" si="4"/>
        <v>19</v>
      </c>
      <c r="BY16" s="7">
        <f t="shared" si="4"/>
        <v>14</v>
      </c>
      <c r="BZ16" s="7">
        <f t="shared" si="4"/>
        <v>16</v>
      </c>
      <c r="CA16" s="7">
        <f t="shared" si="4"/>
        <v>18</v>
      </c>
      <c r="CB16" s="7">
        <f t="shared" si="4"/>
        <v>2</v>
      </c>
      <c r="CC16" s="7">
        <f t="shared" si="4"/>
        <v>544</v>
      </c>
      <c r="CD16" s="7">
        <f t="shared" si="4"/>
        <v>58</v>
      </c>
      <c r="CE16" s="7">
        <f t="shared" si="4"/>
        <v>55</v>
      </c>
      <c r="CF16" s="7">
        <f t="shared" si="4"/>
        <v>219</v>
      </c>
      <c r="CG16" s="7">
        <f t="shared" si="4"/>
        <v>24</v>
      </c>
    </row>
    <row r="17" spans="1:85" s="6" customFormat="1" x14ac:dyDescent="0.2">
      <c r="A17" s="32">
        <v>312</v>
      </c>
      <c r="B17" s="16" t="s">
        <v>50</v>
      </c>
      <c r="C17" s="41">
        <f t="shared" si="9"/>
        <v>1536</v>
      </c>
      <c r="D17" s="42">
        <v>1536</v>
      </c>
      <c r="E17" s="43">
        <v>26</v>
      </c>
      <c r="F17" s="43">
        <v>28</v>
      </c>
      <c r="G17" s="43">
        <v>30</v>
      </c>
      <c r="H17" s="43">
        <v>31</v>
      </c>
      <c r="I17" s="43">
        <v>33</v>
      </c>
      <c r="J17" s="43">
        <v>34</v>
      </c>
      <c r="K17" s="43">
        <v>34</v>
      </c>
      <c r="L17" s="43">
        <v>34</v>
      </c>
      <c r="M17" s="43">
        <v>34</v>
      </c>
      <c r="N17" s="43">
        <v>34</v>
      </c>
      <c r="O17" s="43">
        <v>34</v>
      </c>
      <c r="P17" s="43">
        <v>34</v>
      </c>
      <c r="Q17" s="43">
        <v>33</v>
      </c>
      <c r="R17" s="43">
        <v>33</v>
      </c>
      <c r="S17" s="43">
        <v>33</v>
      </c>
      <c r="T17" s="43">
        <v>32</v>
      </c>
      <c r="U17" s="43">
        <v>32</v>
      </c>
      <c r="V17" s="43">
        <v>32</v>
      </c>
      <c r="W17" s="43">
        <v>31</v>
      </c>
      <c r="X17" s="43">
        <v>31</v>
      </c>
      <c r="Y17" s="44">
        <v>144</v>
      </c>
      <c r="Z17" s="44">
        <v>121</v>
      </c>
      <c r="AA17" s="44">
        <v>107</v>
      </c>
      <c r="AB17" s="44">
        <v>98</v>
      </c>
      <c r="AC17" s="44">
        <v>83</v>
      </c>
      <c r="AD17" s="44">
        <v>72</v>
      </c>
      <c r="AE17" s="44">
        <v>60</v>
      </c>
      <c r="AF17" s="44">
        <v>55</v>
      </c>
      <c r="AG17" s="44">
        <v>46</v>
      </c>
      <c r="AH17" s="44">
        <v>38</v>
      </c>
      <c r="AI17" s="44">
        <v>27</v>
      </c>
      <c r="AJ17" s="44">
        <v>20</v>
      </c>
      <c r="AK17" s="44">
        <v>22</v>
      </c>
      <c r="AL17" s="45">
        <v>23</v>
      </c>
      <c r="AM17" s="45">
        <v>1</v>
      </c>
      <c r="AN17" s="46">
        <v>756</v>
      </c>
      <c r="AO17" s="47">
        <v>81</v>
      </c>
      <c r="AP17" s="47">
        <v>76</v>
      </c>
      <c r="AQ17" s="44">
        <v>304</v>
      </c>
      <c r="AR17" s="45">
        <v>31</v>
      </c>
      <c r="AS17" s="5"/>
      <c r="AT17" s="7">
        <f t="shared" si="5"/>
        <v>26</v>
      </c>
      <c r="AU17" s="7">
        <f t="shared" si="5"/>
        <v>28</v>
      </c>
      <c r="AV17" s="7">
        <f t="shared" si="5"/>
        <v>30</v>
      </c>
      <c r="AW17" s="7">
        <f t="shared" si="5"/>
        <v>31</v>
      </c>
      <c r="AX17" s="7">
        <f t="shared" si="5"/>
        <v>33</v>
      </c>
      <c r="AY17" s="7">
        <f t="shared" si="5"/>
        <v>34</v>
      </c>
      <c r="AZ17" s="7">
        <f t="shared" si="5"/>
        <v>34</v>
      </c>
      <c r="BA17" s="7">
        <f t="shared" si="5"/>
        <v>34</v>
      </c>
      <c r="BB17" s="7">
        <f t="shared" si="5"/>
        <v>34</v>
      </c>
      <c r="BC17" s="7">
        <f t="shared" si="5"/>
        <v>34</v>
      </c>
      <c r="BD17" s="7">
        <f t="shared" si="5"/>
        <v>34</v>
      </c>
      <c r="BE17" s="7">
        <f t="shared" si="5"/>
        <v>34</v>
      </c>
      <c r="BF17" s="7">
        <f t="shared" si="5"/>
        <v>33</v>
      </c>
      <c r="BG17" s="7">
        <f t="shared" si="5"/>
        <v>33</v>
      </c>
      <c r="BH17" s="7">
        <f t="shared" si="5"/>
        <v>33</v>
      </c>
      <c r="BI17" s="7">
        <f t="shared" si="5"/>
        <v>32</v>
      </c>
      <c r="BJ17" s="7">
        <f t="shared" si="6"/>
        <v>32</v>
      </c>
      <c r="BK17" s="7">
        <f t="shared" si="6"/>
        <v>32</v>
      </c>
      <c r="BL17" s="7">
        <f t="shared" si="6"/>
        <v>31</v>
      </c>
      <c r="BM17" s="7">
        <f t="shared" si="6"/>
        <v>31</v>
      </c>
      <c r="BN17" s="7">
        <f t="shared" si="6"/>
        <v>144</v>
      </c>
      <c r="BO17" s="7">
        <f t="shared" si="6"/>
        <v>121</v>
      </c>
      <c r="BP17" s="7">
        <f t="shared" si="6"/>
        <v>107</v>
      </c>
      <c r="BQ17" s="7">
        <f t="shared" si="6"/>
        <v>98</v>
      </c>
      <c r="BR17" s="7">
        <f t="shared" si="6"/>
        <v>83</v>
      </c>
      <c r="BS17" s="7">
        <f t="shared" si="6"/>
        <v>72</v>
      </c>
      <c r="BT17" s="7">
        <f t="shared" si="6"/>
        <v>60</v>
      </c>
      <c r="BU17" s="7">
        <f t="shared" si="6"/>
        <v>55</v>
      </c>
      <c r="BV17" s="7">
        <f t="shared" si="4"/>
        <v>46</v>
      </c>
      <c r="BW17" s="7">
        <f t="shared" si="4"/>
        <v>38</v>
      </c>
      <c r="BX17" s="7">
        <f t="shared" si="4"/>
        <v>27</v>
      </c>
      <c r="BY17" s="7">
        <f t="shared" si="4"/>
        <v>20</v>
      </c>
      <c r="BZ17" s="7">
        <f t="shared" si="4"/>
        <v>22</v>
      </c>
      <c r="CA17" s="7">
        <f t="shared" si="4"/>
        <v>23</v>
      </c>
      <c r="CB17" s="7">
        <f t="shared" si="4"/>
        <v>1</v>
      </c>
      <c r="CC17" s="7">
        <f t="shared" si="4"/>
        <v>756</v>
      </c>
      <c r="CD17" s="7">
        <f t="shared" si="4"/>
        <v>81</v>
      </c>
      <c r="CE17" s="7">
        <f t="shared" si="4"/>
        <v>76</v>
      </c>
      <c r="CF17" s="7">
        <f t="shared" si="4"/>
        <v>304</v>
      </c>
      <c r="CG17" s="7">
        <f t="shared" si="4"/>
        <v>31</v>
      </c>
    </row>
    <row r="18" spans="1:85" s="6" customFormat="1" x14ac:dyDescent="0.2">
      <c r="A18" s="32">
        <v>314</v>
      </c>
      <c r="B18" s="16" t="s">
        <v>51</v>
      </c>
      <c r="C18" s="41">
        <f t="shared" si="9"/>
        <v>2158</v>
      </c>
      <c r="D18" s="42">
        <v>2158</v>
      </c>
      <c r="E18" s="43">
        <v>36</v>
      </c>
      <c r="F18" s="43">
        <v>39</v>
      </c>
      <c r="G18" s="43">
        <v>42</v>
      </c>
      <c r="H18" s="43">
        <v>44</v>
      </c>
      <c r="I18" s="43">
        <v>46</v>
      </c>
      <c r="J18" s="43">
        <v>47</v>
      </c>
      <c r="K18" s="43">
        <v>48</v>
      </c>
      <c r="L18" s="43">
        <v>48</v>
      </c>
      <c r="M18" s="43">
        <v>48</v>
      </c>
      <c r="N18" s="43">
        <v>48</v>
      </c>
      <c r="O18" s="43">
        <v>48</v>
      </c>
      <c r="P18" s="43">
        <v>47</v>
      </c>
      <c r="Q18" s="43">
        <v>47</v>
      </c>
      <c r="R18" s="43">
        <v>46</v>
      </c>
      <c r="S18" s="43">
        <v>46</v>
      </c>
      <c r="T18" s="43">
        <v>46</v>
      </c>
      <c r="U18" s="43">
        <v>45</v>
      </c>
      <c r="V18" s="43">
        <v>45</v>
      </c>
      <c r="W18" s="43">
        <v>44</v>
      </c>
      <c r="X18" s="43">
        <v>43</v>
      </c>
      <c r="Y18" s="44">
        <v>203</v>
      </c>
      <c r="Z18" s="44">
        <v>171</v>
      </c>
      <c r="AA18" s="44">
        <v>150</v>
      </c>
      <c r="AB18" s="44">
        <v>138</v>
      </c>
      <c r="AC18" s="44">
        <v>117</v>
      </c>
      <c r="AD18" s="44">
        <v>101</v>
      </c>
      <c r="AE18" s="44">
        <v>84</v>
      </c>
      <c r="AF18" s="44">
        <v>77</v>
      </c>
      <c r="AG18" s="44">
        <v>64</v>
      </c>
      <c r="AH18" s="44">
        <v>53</v>
      </c>
      <c r="AI18" s="44">
        <v>38</v>
      </c>
      <c r="AJ18" s="44">
        <v>28</v>
      </c>
      <c r="AK18" s="44">
        <v>31</v>
      </c>
      <c r="AL18" s="45">
        <v>30</v>
      </c>
      <c r="AM18" s="45">
        <v>1</v>
      </c>
      <c r="AN18" s="46">
        <v>1064</v>
      </c>
      <c r="AO18" s="47">
        <v>114</v>
      </c>
      <c r="AP18" s="47">
        <v>106</v>
      </c>
      <c r="AQ18" s="44">
        <v>428</v>
      </c>
      <c r="AR18" s="45">
        <v>35</v>
      </c>
      <c r="AS18" s="5"/>
      <c r="AT18" s="7">
        <f t="shared" si="5"/>
        <v>36</v>
      </c>
      <c r="AU18" s="7">
        <f t="shared" si="5"/>
        <v>39</v>
      </c>
      <c r="AV18" s="7">
        <f t="shared" si="5"/>
        <v>42</v>
      </c>
      <c r="AW18" s="7">
        <f t="shared" si="5"/>
        <v>44</v>
      </c>
      <c r="AX18" s="7">
        <f t="shared" si="5"/>
        <v>46</v>
      </c>
      <c r="AY18" s="7">
        <f t="shared" si="5"/>
        <v>47</v>
      </c>
      <c r="AZ18" s="7">
        <f t="shared" si="5"/>
        <v>48</v>
      </c>
      <c r="BA18" s="7">
        <f t="shared" si="5"/>
        <v>48</v>
      </c>
      <c r="BB18" s="7">
        <f t="shared" si="5"/>
        <v>48</v>
      </c>
      <c r="BC18" s="7">
        <f t="shared" si="5"/>
        <v>48</v>
      </c>
      <c r="BD18" s="7">
        <f t="shared" si="5"/>
        <v>48</v>
      </c>
      <c r="BE18" s="7">
        <f t="shared" si="5"/>
        <v>47</v>
      </c>
      <c r="BF18" s="7">
        <f t="shared" si="5"/>
        <v>47</v>
      </c>
      <c r="BG18" s="7">
        <f t="shared" si="5"/>
        <v>46</v>
      </c>
      <c r="BH18" s="7">
        <f t="shared" si="5"/>
        <v>46</v>
      </c>
      <c r="BI18" s="7">
        <f t="shared" si="5"/>
        <v>46</v>
      </c>
      <c r="BJ18" s="7">
        <f t="shared" si="6"/>
        <v>45</v>
      </c>
      <c r="BK18" s="7">
        <f t="shared" si="6"/>
        <v>45</v>
      </c>
      <c r="BL18" s="7">
        <f t="shared" si="6"/>
        <v>44</v>
      </c>
      <c r="BM18" s="7">
        <f t="shared" si="6"/>
        <v>43</v>
      </c>
      <c r="BN18" s="7">
        <f t="shared" si="6"/>
        <v>203</v>
      </c>
      <c r="BO18" s="7">
        <f t="shared" si="6"/>
        <v>171</v>
      </c>
      <c r="BP18" s="7">
        <f t="shared" si="6"/>
        <v>150</v>
      </c>
      <c r="BQ18" s="7">
        <f t="shared" si="6"/>
        <v>138</v>
      </c>
      <c r="BR18" s="7">
        <f t="shared" si="6"/>
        <v>117</v>
      </c>
      <c r="BS18" s="7">
        <f t="shared" si="6"/>
        <v>101</v>
      </c>
      <c r="BT18" s="7">
        <f t="shared" si="6"/>
        <v>84</v>
      </c>
      <c r="BU18" s="7">
        <f t="shared" si="6"/>
        <v>77</v>
      </c>
      <c r="BV18" s="7">
        <f t="shared" si="4"/>
        <v>64</v>
      </c>
      <c r="BW18" s="7">
        <f t="shared" si="4"/>
        <v>53</v>
      </c>
      <c r="BX18" s="7">
        <f t="shared" si="4"/>
        <v>38</v>
      </c>
      <c r="BY18" s="7">
        <f t="shared" si="4"/>
        <v>28</v>
      </c>
      <c r="BZ18" s="7">
        <f t="shared" si="4"/>
        <v>31</v>
      </c>
      <c r="CA18" s="7">
        <f t="shared" si="4"/>
        <v>30</v>
      </c>
      <c r="CB18" s="7">
        <f t="shared" si="4"/>
        <v>1</v>
      </c>
      <c r="CC18" s="7">
        <f t="shared" si="4"/>
        <v>1064</v>
      </c>
      <c r="CD18" s="7">
        <f t="shared" si="4"/>
        <v>114</v>
      </c>
      <c r="CE18" s="7">
        <f t="shared" si="4"/>
        <v>106</v>
      </c>
      <c r="CF18" s="7">
        <f t="shared" si="4"/>
        <v>428</v>
      </c>
      <c r="CG18" s="7">
        <f t="shared" si="4"/>
        <v>35</v>
      </c>
    </row>
    <row r="19" spans="1:85" s="6" customFormat="1" x14ac:dyDescent="0.2">
      <c r="A19" s="32">
        <v>313</v>
      </c>
      <c r="B19" s="16" t="s">
        <v>52</v>
      </c>
      <c r="C19" s="41">
        <f t="shared" si="9"/>
        <v>926</v>
      </c>
      <c r="D19" s="42">
        <v>926</v>
      </c>
      <c r="E19" s="43">
        <v>15</v>
      </c>
      <c r="F19" s="43">
        <v>17</v>
      </c>
      <c r="G19" s="43">
        <v>18</v>
      </c>
      <c r="H19" s="43">
        <v>19</v>
      </c>
      <c r="I19" s="43">
        <v>20</v>
      </c>
      <c r="J19" s="43">
        <v>20</v>
      </c>
      <c r="K19" s="43">
        <v>21</v>
      </c>
      <c r="L19" s="43">
        <v>21</v>
      </c>
      <c r="M19" s="43">
        <v>21</v>
      </c>
      <c r="N19" s="43">
        <v>21</v>
      </c>
      <c r="O19" s="43">
        <v>21</v>
      </c>
      <c r="P19" s="43">
        <v>20</v>
      </c>
      <c r="Q19" s="43">
        <v>20</v>
      </c>
      <c r="R19" s="43">
        <v>20</v>
      </c>
      <c r="S19" s="43">
        <v>20</v>
      </c>
      <c r="T19" s="43">
        <v>20</v>
      </c>
      <c r="U19" s="43">
        <v>19</v>
      </c>
      <c r="V19" s="43">
        <v>19</v>
      </c>
      <c r="W19" s="43">
        <v>19</v>
      </c>
      <c r="X19" s="43">
        <v>19</v>
      </c>
      <c r="Y19" s="44">
        <v>87</v>
      </c>
      <c r="Z19" s="44">
        <v>73</v>
      </c>
      <c r="AA19" s="44">
        <v>64</v>
      </c>
      <c r="AB19" s="44">
        <v>59</v>
      </c>
      <c r="AC19" s="44">
        <v>50</v>
      </c>
      <c r="AD19" s="44">
        <v>43</v>
      </c>
      <c r="AE19" s="44">
        <v>36</v>
      </c>
      <c r="AF19" s="44">
        <v>33</v>
      </c>
      <c r="AG19" s="44">
        <v>27</v>
      </c>
      <c r="AH19" s="44">
        <v>23</v>
      </c>
      <c r="AI19" s="44">
        <v>16</v>
      </c>
      <c r="AJ19" s="44">
        <v>12</v>
      </c>
      <c r="AK19" s="44">
        <v>13</v>
      </c>
      <c r="AL19" s="45">
        <v>15</v>
      </c>
      <c r="AM19" s="45">
        <v>1</v>
      </c>
      <c r="AN19" s="46">
        <v>456</v>
      </c>
      <c r="AO19" s="47">
        <v>49</v>
      </c>
      <c r="AP19" s="47">
        <v>46</v>
      </c>
      <c r="AQ19" s="44">
        <v>183</v>
      </c>
      <c r="AR19" s="45">
        <v>21</v>
      </c>
      <c r="AS19" s="5"/>
      <c r="AT19" s="7">
        <f t="shared" si="5"/>
        <v>15</v>
      </c>
      <c r="AU19" s="7">
        <f t="shared" si="5"/>
        <v>17</v>
      </c>
      <c r="AV19" s="7">
        <f t="shared" si="5"/>
        <v>18</v>
      </c>
      <c r="AW19" s="7">
        <f t="shared" si="5"/>
        <v>19</v>
      </c>
      <c r="AX19" s="7">
        <f t="shared" si="5"/>
        <v>20</v>
      </c>
      <c r="AY19" s="7">
        <f t="shared" si="5"/>
        <v>20</v>
      </c>
      <c r="AZ19" s="7">
        <f t="shared" si="5"/>
        <v>21</v>
      </c>
      <c r="BA19" s="7">
        <f t="shared" si="5"/>
        <v>21</v>
      </c>
      <c r="BB19" s="7">
        <f t="shared" si="5"/>
        <v>21</v>
      </c>
      <c r="BC19" s="7">
        <f t="shared" si="5"/>
        <v>21</v>
      </c>
      <c r="BD19" s="7">
        <f t="shared" si="5"/>
        <v>21</v>
      </c>
      <c r="BE19" s="7">
        <f t="shared" si="5"/>
        <v>20</v>
      </c>
      <c r="BF19" s="7">
        <f t="shared" si="5"/>
        <v>20</v>
      </c>
      <c r="BG19" s="7">
        <f t="shared" si="5"/>
        <v>20</v>
      </c>
      <c r="BH19" s="7">
        <f t="shared" si="5"/>
        <v>20</v>
      </c>
      <c r="BI19" s="7">
        <f t="shared" si="5"/>
        <v>20</v>
      </c>
      <c r="BJ19" s="7">
        <f t="shared" si="6"/>
        <v>19</v>
      </c>
      <c r="BK19" s="7">
        <f t="shared" si="6"/>
        <v>19</v>
      </c>
      <c r="BL19" s="7">
        <f t="shared" si="6"/>
        <v>19</v>
      </c>
      <c r="BM19" s="7">
        <f t="shared" si="6"/>
        <v>19</v>
      </c>
      <c r="BN19" s="7">
        <f t="shared" si="6"/>
        <v>87</v>
      </c>
      <c r="BO19" s="7">
        <f t="shared" si="6"/>
        <v>73</v>
      </c>
      <c r="BP19" s="7">
        <f t="shared" si="6"/>
        <v>64</v>
      </c>
      <c r="BQ19" s="7">
        <f t="shared" si="6"/>
        <v>59</v>
      </c>
      <c r="BR19" s="7">
        <f t="shared" si="6"/>
        <v>50</v>
      </c>
      <c r="BS19" s="7">
        <f t="shared" si="6"/>
        <v>43</v>
      </c>
      <c r="BT19" s="7">
        <f t="shared" si="6"/>
        <v>36</v>
      </c>
      <c r="BU19" s="7">
        <f t="shared" si="6"/>
        <v>33</v>
      </c>
      <c r="BV19" s="7">
        <f t="shared" si="4"/>
        <v>27</v>
      </c>
      <c r="BW19" s="7">
        <f t="shared" si="4"/>
        <v>23</v>
      </c>
      <c r="BX19" s="7">
        <f t="shared" si="4"/>
        <v>16</v>
      </c>
      <c r="BY19" s="7">
        <f t="shared" si="4"/>
        <v>12</v>
      </c>
      <c r="BZ19" s="7">
        <f t="shared" si="4"/>
        <v>13</v>
      </c>
      <c r="CA19" s="7">
        <f t="shared" si="4"/>
        <v>15</v>
      </c>
      <c r="CB19" s="7">
        <f t="shared" si="4"/>
        <v>1</v>
      </c>
      <c r="CC19" s="7">
        <f t="shared" si="4"/>
        <v>456</v>
      </c>
      <c r="CD19" s="7">
        <f t="shared" si="4"/>
        <v>49</v>
      </c>
      <c r="CE19" s="7">
        <f t="shared" si="4"/>
        <v>46</v>
      </c>
      <c r="CF19" s="7">
        <f t="shared" si="4"/>
        <v>183</v>
      </c>
      <c r="CG19" s="7">
        <f t="shared" si="4"/>
        <v>21</v>
      </c>
    </row>
    <row r="20" spans="1:85" s="6" customFormat="1" ht="13.5" thickBot="1" x14ac:dyDescent="0.25">
      <c r="A20" s="33">
        <v>318</v>
      </c>
      <c r="B20" s="16" t="s">
        <v>53</v>
      </c>
      <c r="C20" s="41">
        <f t="shared" si="9"/>
        <v>1275</v>
      </c>
      <c r="D20" s="42">
        <v>1275</v>
      </c>
      <c r="E20" s="43">
        <v>21</v>
      </c>
      <c r="F20" s="43">
        <v>23</v>
      </c>
      <c r="G20" s="43">
        <v>25</v>
      </c>
      <c r="H20" s="43">
        <v>26</v>
      </c>
      <c r="I20" s="43">
        <v>27</v>
      </c>
      <c r="J20" s="43">
        <v>28</v>
      </c>
      <c r="K20" s="43">
        <v>28</v>
      </c>
      <c r="L20" s="43">
        <v>29</v>
      </c>
      <c r="M20" s="43">
        <v>29</v>
      </c>
      <c r="N20" s="43">
        <v>29</v>
      </c>
      <c r="O20" s="43">
        <v>28</v>
      </c>
      <c r="P20" s="43">
        <v>28</v>
      </c>
      <c r="Q20" s="43">
        <v>28</v>
      </c>
      <c r="R20" s="43">
        <v>27</v>
      </c>
      <c r="S20" s="43">
        <v>27</v>
      </c>
      <c r="T20" s="43">
        <v>27</v>
      </c>
      <c r="U20" s="43">
        <v>27</v>
      </c>
      <c r="V20" s="43">
        <v>26</v>
      </c>
      <c r="W20" s="43">
        <v>26</v>
      </c>
      <c r="X20" s="43">
        <v>26</v>
      </c>
      <c r="Y20" s="44">
        <v>120</v>
      </c>
      <c r="Z20" s="44">
        <v>101</v>
      </c>
      <c r="AA20" s="44">
        <v>89</v>
      </c>
      <c r="AB20" s="44">
        <v>81</v>
      </c>
      <c r="AC20" s="44">
        <v>69</v>
      </c>
      <c r="AD20" s="44">
        <v>59</v>
      </c>
      <c r="AE20" s="44">
        <v>50</v>
      </c>
      <c r="AF20" s="44">
        <v>45</v>
      </c>
      <c r="AG20" s="44">
        <v>38</v>
      </c>
      <c r="AH20" s="44">
        <v>31</v>
      </c>
      <c r="AI20" s="44">
        <v>22</v>
      </c>
      <c r="AJ20" s="44">
        <v>17</v>
      </c>
      <c r="AK20" s="44">
        <v>18</v>
      </c>
      <c r="AL20" s="45">
        <v>21</v>
      </c>
      <c r="AM20" s="45">
        <v>1</v>
      </c>
      <c r="AN20" s="46">
        <v>628</v>
      </c>
      <c r="AO20" s="47">
        <v>67</v>
      </c>
      <c r="AP20" s="47">
        <v>63</v>
      </c>
      <c r="AQ20" s="44">
        <v>253</v>
      </c>
      <c r="AR20" s="45">
        <v>29</v>
      </c>
      <c r="AS20" s="5"/>
      <c r="AT20" s="7">
        <f t="shared" si="5"/>
        <v>21</v>
      </c>
      <c r="AU20" s="7">
        <f t="shared" si="5"/>
        <v>23</v>
      </c>
      <c r="AV20" s="7">
        <f t="shared" si="5"/>
        <v>25</v>
      </c>
      <c r="AW20" s="7">
        <f t="shared" si="5"/>
        <v>26</v>
      </c>
      <c r="AX20" s="7">
        <f t="shared" si="5"/>
        <v>27</v>
      </c>
      <c r="AY20" s="7">
        <f t="shared" si="5"/>
        <v>28</v>
      </c>
      <c r="AZ20" s="7">
        <f t="shared" si="5"/>
        <v>28</v>
      </c>
      <c r="BA20" s="7">
        <f t="shared" si="5"/>
        <v>29</v>
      </c>
      <c r="BB20" s="7">
        <f t="shared" si="5"/>
        <v>29</v>
      </c>
      <c r="BC20" s="7">
        <f t="shared" si="5"/>
        <v>29</v>
      </c>
      <c r="BD20" s="7">
        <f t="shared" si="5"/>
        <v>28</v>
      </c>
      <c r="BE20" s="7">
        <f t="shared" si="5"/>
        <v>28</v>
      </c>
      <c r="BF20" s="7">
        <f t="shared" si="5"/>
        <v>28</v>
      </c>
      <c r="BG20" s="7">
        <f t="shared" si="5"/>
        <v>27</v>
      </c>
      <c r="BH20" s="7">
        <f t="shared" si="5"/>
        <v>27</v>
      </c>
      <c r="BI20" s="7">
        <f t="shared" si="5"/>
        <v>27</v>
      </c>
      <c r="BJ20" s="7">
        <f t="shared" si="6"/>
        <v>27</v>
      </c>
      <c r="BK20" s="7">
        <f t="shared" si="6"/>
        <v>26</v>
      </c>
      <c r="BL20" s="7">
        <f t="shared" si="6"/>
        <v>26</v>
      </c>
      <c r="BM20" s="7">
        <f t="shared" si="6"/>
        <v>26</v>
      </c>
      <c r="BN20" s="7">
        <f t="shared" si="6"/>
        <v>120</v>
      </c>
      <c r="BO20" s="7">
        <f t="shared" si="6"/>
        <v>101</v>
      </c>
      <c r="BP20" s="7">
        <f t="shared" si="6"/>
        <v>89</v>
      </c>
      <c r="BQ20" s="7">
        <f t="shared" si="6"/>
        <v>81</v>
      </c>
      <c r="BR20" s="7">
        <f t="shared" si="6"/>
        <v>69</v>
      </c>
      <c r="BS20" s="7">
        <f t="shared" si="6"/>
        <v>59</v>
      </c>
      <c r="BT20" s="7">
        <f t="shared" si="6"/>
        <v>50</v>
      </c>
      <c r="BU20" s="7">
        <f t="shared" si="6"/>
        <v>45</v>
      </c>
      <c r="BV20" s="7">
        <f t="shared" si="4"/>
        <v>38</v>
      </c>
      <c r="BW20" s="7">
        <f t="shared" si="4"/>
        <v>31</v>
      </c>
      <c r="BX20" s="7">
        <f t="shared" si="4"/>
        <v>22</v>
      </c>
      <c r="BY20" s="7">
        <f t="shared" si="4"/>
        <v>17</v>
      </c>
      <c r="BZ20" s="7">
        <f t="shared" si="4"/>
        <v>18</v>
      </c>
      <c r="CA20" s="7">
        <f t="shared" si="4"/>
        <v>21</v>
      </c>
      <c r="CB20" s="7">
        <f t="shared" si="4"/>
        <v>1</v>
      </c>
      <c r="CC20" s="7">
        <f t="shared" si="4"/>
        <v>628</v>
      </c>
      <c r="CD20" s="7">
        <f t="shared" si="4"/>
        <v>67</v>
      </c>
      <c r="CE20" s="7">
        <f t="shared" si="4"/>
        <v>63</v>
      </c>
      <c r="CF20" s="7">
        <f t="shared" si="4"/>
        <v>253</v>
      </c>
      <c r="CG20" s="7">
        <f t="shared" si="4"/>
        <v>29</v>
      </c>
    </row>
    <row r="21" spans="1:85" s="6" customFormat="1" ht="13.5" thickBot="1" x14ac:dyDescent="0.25">
      <c r="A21" s="31">
        <v>210501</v>
      </c>
      <c r="B21" s="18" t="s">
        <v>89</v>
      </c>
      <c r="C21" s="48">
        <f>SUM(C22:C30)</f>
        <v>13263</v>
      </c>
      <c r="D21" s="48">
        <f t="shared" ref="D21:AR21" si="10">SUM(D22:D30)</f>
        <v>13263</v>
      </c>
      <c r="E21" s="48">
        <f t="shared" si="10"/>
        <v>223</v>
      </c>
      <c r="F21" s="48">
        <f t="shared" si="10"/>
        <v>243</v>
      </c>
      <c r="G21" s="48">
        <f t="shared" si="10"/>
        <v>260</v>
      </c>
      <c r="H21" s="48">
        <f t="shared" si="10"/>
        <v>269</v>
      </c>
      <c r="I21" s="48">
        <f t="shared" si="10"/>
        <v>282</v>
      </c>
      <c r="J21" s="48">
        <f t="shared" si="10"/>
        <v>290</v>
      </c>
      <c r="K21" s="48">
        <f t="shared" si="10"/>
        <v>295</v>
      </c>
      <c r="L21" s="48">
        <f t="shared" si="10"/>
        <v>297</v>
      </c>
      <c r="M21" s="48">
        <f t="shared" si="10"/>
        <v>297</v>
      </c>
      <c r="N21" s="48">
        <f t="shared" si="10"/>
        <v>297</v>
      </c>
      <c r="O21" s="48">
        <f t="shared" si="10"/>
        <v>295</v>
      </c>
      <c r="P21" s="48">
        <f t="shared" si="10"/>
        <v>291</v>
      </c>
      <c r="Q21" s="48">
        <f t="shared" si="10"/>
        <v>286</v>
      </c>
      <c r="R21" s="48">
        <f t="shared" si="10"/>
        <v>285</v>
      </c>
      <c r="S21" s="48">
        <f t="shared" si="10"/>
        <v>283</v>
      </c>
      <c r="T21" s="48">
        <f t="shared" si="10"/>
        <v>280</v>
      </c>
      <c r="U21" s="48">
        <f t="shared" si="10"/>
        <v>278</v>
      </c>
      <c r="V21" s="48">
        <f t="shared" si="10"/>
        <v>274</v>
      </c>
      <c r="W21" s="48">
        <f t="shared" si="10"/>
        <v>270</v>
      </c>
      <c r="X21" s="48">
        <f t="shared" si="10"/>
        <v>266</v>
      </c>
      <c r="Y21" s="48">
        <f t="shared" si="10"/>
        <v>1247</v>
      </c>
      <c r="Z21" s="48">
        <f t="shared" si="10"/>
        <v>1046</v>
      </c>
      <c r="AA21" s="48">
        <f t="shared" si="10"/>
        <v>924</v>
      </c>
      <c r="AB21" s="48">
        <f t="shared" si="10"/>
        <v>845</v>
      </c>
      <c r="AC21" s="48">
        <f t="shared" si="10"/>
        <v>718</v>
      </c>
      <c r="AD21" s="48">
        <f t="shared" si="10"/>
        <v>619</v>
      </c>
      <c r="AE21" s="48">
        <f t="shared" si="10"/>
        <v>518</v>
      </c>
      <c r="AF21" s="48">
        <f t="shared" si="10"/>
        <v>470</v>
      </c>
      <c r="AG21" s="48">
        <f t="shared" si="10"/>
        <v>395</v>
      </c>
      <c r="AH21" s="48">
        <f t="shared" si="10"/>
        <v>327</v>
      </c>
      <c r="AI21" s="48">
        <f t="shared" si="10"/>
        <v>231</v>
      </c>
      <c r="AJ21" s="48">
        <f t="shared" si="10"/>
        <v>173</v>
      </c>
      <c r="AK21" s="48">
        <f t="shared" si="10"/>
        <v>189</v>
      </c>
      <c r="AL21" s="48">
        <f t="shared" si="10"/>
        <v>212</v>
      </c>
      <c r="AM21" s="48">
        <f t="shared" si="10"/>
        <v>18</v>
      </c>
      <c r="AN21" s="48">
        <f t="shared" si="10"/>
        <v>6532</v>
      </c>
      <c r="AO21" s="48">
        <f t="shared" si="10"/>
        <v>698</v>
      </c>
      <c r="AP21" s="48">
        <f t="shared" si="10"/>
        <v>654</v>
      </c>
      <c r="AQ21" s="48">
        <f t="shared" si="10"/>
        <v>2631</v>
      </c>
      <c r="AR21" s="48">
        <f t="shared" si="10"/>
        <v>305</v>
      </c>
      <c r="AS21" s="12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</row>
    <row r="22" spans="1:85" s="6" customFormat="1" x14ac:dyDescent="0.2">
      <c r="A22" s="34">
        <v>303</v>
      </c>
      <c r="B22" s="16" t="s">
        <v>54</v>
      </c>
      <c r="C22" s="41">
        <f t="shared" ref="C22:C30" si="11">SUM(E22:AK22)</f>
        <v>2070</v>
      </c>
      <c r="D22" s="42">
        <v>2070</v>
      </c>
      <c r="E22" s="43">
        <v>35</v>
      </c>
      <c r="F22" s="43">
        <v>38</v>
      </c>
      <c r="G22" s="43">
        <v>40</v>
      </c>
      <c r="H22" s="43">
        <v>44</v>
      </c>
      <c r="I22" s="43">
        <v>44</v>
      </c>
      <c r="J22" s="43">
        <v>45</v>
      </c>
      <c r="K22" s="43">
        <v>46</v>
      </c>
      <c r="L22" s="43">
        <v>46</v>
      </c>
      <c r="M22" s="43">
        <v>46</v>
      </c>
      <c r="N22" s="43">
        <v>46</v>
      </c>
      <c r="O22" s="43">
        <v>46</v>
      </c>
      <c r="P22" s="43">
        <v>45</v>
      </c>
      <c r="Q22" s="43">
        <v>45</v>
      </c>
      <c r="R22" s="43">
        <v>44</v>
      </c>
      <c r="S22" s="43">
        <v>44</v>
      </c>
      <c r="T22" s="43">
        <v>44</v>
      </c>
      <c r="U22" s="43">
        <v>43</v>
      </c>
      <c r="V22" s="43">
        <v>43</v>
      </c>
      <c r="W22" s="43">
        <v>42</v>
      </c>
      <c r="X22" s="43">
        <v>42</v>
      </c>
      <c r="Y22" s="44">
        <v>195</v>
      </c>
      <c r="Z22" s="44">
        <v>163</v>
      </c>
      <c r="AA22" s="44">
        <v>144</v>
      </c>
      <c r="AB22" s="44">
        <v>132</v>
      </c>
      <c r="AC22" s="44">
        <v>112</v>
      </c>
      <c r="AD22" s="44">
        <v>97</v>
      </c>
      <c r="AE22" s="44">
        <v>81</v>
      </c>
      <c r="AF22" s="44">
        <v>73</v>
      </c>
      <c r="AG22" s="44">
        <v>61</v>
      </c>
      <c r="AH22" s="44">
        <v>51</v>
      </c>
      <c r="AI22" s="44">
        <v>36</v>
      </c>
      <c r="AJ22" s="44">
        <v>27</v>
      </c>
      <c r="AK22" s="44">
        <v>30</v>
      </c>
      <c r="AL22" s="45">
        <v>34</v>
      </c>
      <c r="AM22" s="45">
        <v>3</v>
      </c>
      <c r="AN22" s="46">
        <v>1020</v>
      </c>
      <c r="AO22" s="47">
        <v>109</v>
      </c>
      <c r="AP22" s="47">
        <v>102</v>
      </c>
      <c r="AQ22" s="44">
        <v>411</v>
      </c>
      <c r="AR22" s="45">
        <v>48</v>
      </c>
      <c r="AS22" s="5"/>
      <c r="AT22" s="7">
        <f t="shared" si="5"/>
        <v>35</v>
      </c>
      <c r="AU22" s="7">
        <f t="shared" si="5"/>
        <v>38</v>
      </c>
      <c r="AV22" s="7">
        <f t="shared" si="5"/>
        <v>40</v>
      </c>
      <c r="AW22" s="7">
        <f t="shared" si="5"/>
        <v>44</v>
      </c>
      <c r="AX22" s="7">
        <f t="shared" si="5"/>
        <v>44</v>
      </c>
      <c r="AY22" s="7">
        <f t="shared" si="5"/>
        <v>45</v>
      </c>
      <c r="AZ22" s="7">
        <f t="shared" si="5"/>
        <v>46</v>
      </c>
      <c r="BA22" s="7">
        <f t="shared" si="5"/>
        <v>46</v>
      </c>
      <c r="BB22" s="7">
        <f t="shared" si="5"/>
        <v>46</v>
      </c>
      <c r="BC22" s="7">
        <f t="shared" si="5"/>
        <v>46</v>
      </c>
      <c r="BD22" s="7">
        <f t="shared" si="5"/>
        <v>46</v>
      </c>
      <c r="BE22" s="7">
        <f t="shared" si="5"/>
        <v>45</v>
      </c>
      <c r="BF22" s="7">
        <f t="shared" si="5"/>
        <v>45</v>
      </c>
      <c r="BG22" s="7">
        <f t="shared" si="5"/>
        <v>44</v>
      </c>
      <c r="BH22" s="7">
        <f t="shared" si="5"/>
        <v>44</v>
      </c>
      <c r="BI22" s="7">
        <f t="shared" si="5"/>
        <v>44</v>
      </c>
      <c r="BJ22" s="7">
        <f t="shared" si="6"/>
        <v>43</v>
      </c>
      <c r="BK22" s="7">
        <f t="shared" si="6"/>
        <v>43</v>
      </c>
      <c r="BL22" s="7">
        <f t="shared" si="6"/>
        <v>42</v>
      </c>
      <c r="BM22" s="7">
        <f t="shared" si="6"/>
        <v>42</v>
      </c>
      <c r="BN22" s="7">
        <f t="shared" si="6"/>
        <v>195</v>
      </c>
      <c r="BO22" s="7">
        <f t="shared" si="6"/>
        <v>163</v>
      </c>
      <c r="BP22" s="7">
        <f t="shared" si="6"/>
        <v>144</v>
      </c>
      <c r="BQ22" s="7">
        <f t="shared" si="6"/>
        <v>132</v>
      </c>
      <c r="BR22" s="7">
        <f t="shared" si="6"/>
        <v>112</v>
      </c>
      <c r="BS22" s="7">
        <f t="shared" si="6"/>
        <v>97</v>
      </c>
      <c r="BT22" s="7">
        <f t="shared" si="6"/>
        <v>81</v>
      </c>
      <c r="BU22" s="7">
        <f t="shared" si="6"/>
        <v>73</v>
      </c>
      <c r="BV22" s="7">
        <f t="shared" si="4"/>
        <v>61</v>
      </c>
      <c r="BW22" s="7">
        <f t="shared" si="4"/>
        <v>51</v>
      </c>
      <c r="BX22" s="7">
        <f t="shared" si="4"/>
        <v>36</v>
      </c>
      <c r="BY22" s="7">
        <f t="shared" si="4"/>
        <v>27</v>
      </c>
      <c r="BZ22" s="7">
        <f t="shared" si="4"/>
        <v>30</v>
      </c>
      <c r="CA22" s="7">
        <f t="shared" si="4"/>
        <v>34</v>
      </c>
      <c r="CB22" s="7">
        <f t="shared" si="4"/>
        <v>3</v>
      </c>
      <c r="CC22" s="7">
        <f t="shared" si="4"/>
        <v>1020</v>
      </c>
      <c r="CD22" s="7">
        <f t="shared" si="4"/>
        <v>109</v>
      </c>
      <c r="CE22" s="7">
        <f t="shared" si="4"/>
        <v>102</v>
      </c>
      <c r="CF22" s="7">
        <f t="shared" si="4"/>
        <v>411</v>
      </c>
      <c r="CG22" s="7">
        <f t="shared" si="4"/>
        <v>48</v>
      </c>
    </row>
    <row r="23" spans="1:85" s="6" customFormat="1" x14ac:dyDescent="0.2">
      <c r="A23" s="32">
        <v>304</v>
      </c>
      <c r="B23" s="16" t="s">
        <v>55</v>
      </c>
      <c r="C23" s="41">
        <f t="shared" si="11"/>
        <v>1906</v>
      </c>
      <c r="D23" s="42">
        <v>1906</v>
      </c>
      <c r="E23" s="43">
        <v>32</v>
      </c>
      <c r="F23" s="43">
        <v>35</v>
      </c>
      <c r="G23" s="43">
        <v>37</v>
      </c>
      <c r="H23" s="43">
        <v>39</v>
      </c>
      <c r="I23" s="43">
        <v>41</v>
      </c>
      <c r="J23" s="43">
        <v>42</v>
      </c>
      <c r="K23" s="43">
        <v>42</v>
      </c>
      <c r="L23" s="43">
        <v>43</v>
      </c>
      <c r="M23" s="43">
        <v>43</v>
      </c>
      <c r="N23" s="43">
        <v>43</v>
      </c>
      <c r="O23" s="43">
        <v>42</v>
      </c>
      <c r="P23" s="43">
        <v>42</v>
      </c>
      <c r="Q23" s="43">
        <v>41</v>
      </c>
      <c r="R23" s="43">
        <v>41</v>
      </c>
      <c r="S23" s="43">
        <v>41</v>
      </c>
      <c r="T23" s="43">
        <v>40</v>
      </c>
      <c r="U23" s="43">
        <v>40</v>
      </c>
      <c r="V23" s="43">
        <v>39</v>
      </c>
      <c r="W23" s="43">
        <v>39</v>
      </c>
      <c r="X23" s="43">
        <v>38</v>
      </c>
      <c r="Y23" s="44">
        <v>179</v>
      </c>
      <c r="Z23" s="44">
        <v>150</v>
      </c>
      <c r="AA23" s="44">
        <v>133</v>
      </c>
      <c r="AB23" s="44">
        <v>121</v>
      </c>
      <c r="AC23" s="44">
        <v>103</v>
      </c>
      <c r="AD23" s="44">
        <v>89</v>
      </c>
      <c r="AE23" s="44">
        <v>74</v>
      </c>
      <c r="AF23" s="44">
        <v>68</v>
      </c>
      <c r="AG23" s="44">
        <v>57</v>
      </c>
      <c r="AH23" s="44">
        <v>47</v>
      </c>
      <c r="AI23" s="44">
        <v>33</v>
      </c>
      <c r="AJ23" s="44">
        <v>25</v>
      </c>
      <c r="AK23" s="44">
        <v>27</v>
      </c>
      <c r="AL23" s="45">
        <v>30</v>
      </c>
      <c r="AM23" s="45">
        <v>3</v>
      </c>
      <c r="AN23" s="46">
        <v>938</v>
      </c>
      <c r="AO23" s="47">
        <v>100</v>
      </c>
      <c r="AP23" s="47">
        <v>94</v>
      </c>
      <c r="AQ23" s="44">
        <v>378</v>
      </c>
      <c r="AR23" s="45">
        <v>44</v>
      </c>
      <c r="AS23" s="5"/>
      <c r="AT23" s="7">
        <f t="shared" si="5"/>
        <v>32</v>
      </c>
      <c r="AU23" s="7">
        <f t="shared" si="5"/>
        <v>35</v>
      </c>
      <c r="AV23" s="7">
        <f t="shared" si="5"/>
        <v>37</v>
      </c>
      <c r="AW23" s="7">
        <f t="shared" si="5"/>
        <v>39</v>
      </c>
      <c r="AX23" s="7">
        <f t="shared" si="5"/>
        <v>41</v>
      </c>
      <c r="AY23" s="7">
        <f t="shared" si="5"/>
        <v>42</v>
      </c>
      <c r="AZ23" s="7">
        <f t="shared" si="5"/>
        <v>42</v>
      </c>
      <c r="BA23" s="7">
        <f t="shared" si="5"/>
        <v>43</v>
      </c>
      <c r="BB23" s="7">
        <f t="shared" si="5"/>
        <v>43</v>
      </c>
      <c r="BC23" s="7">
        <f t="shared" si="5"/>
        <v>43</v>
      </c>
      <c r="BD23" s="7">
        <f t="shared" si="5"/>
        <v>42</v>
      </c>
      <c r="BE23" s="7">
        <f t="shared" si="5"/>
        <v>42</v>
      </c>
      <c r="BF23" s="7">
        <f t="shared" si="5"/>
        <v>41</v>
      </c>
      <c r="BG23" s="7">
        <f t="shared" si="5"/>
        <v>41</v>
      </c>
      <c r="BH23" s="7">
        <f t="shared" si="5"/>
        <v>41</v>
      </c>
      <c r="BI23" s="7">
        <f t="shared" si="5"/>
        <v>40</v>
      </c>
      <c r="BJ23" s="7">
        <f t="shared" si="6"/>
        <v>40</v>
      </c>
      <c r="BK23" s="7">
        <f t="shared" si="6"/>
        <v>39</v>
      </c>
      <c r="BL23" s="7">
        <f t="shared" si="6"/>
        <v>39</v>
      </c>
      <c r="BM23" s="7">
        <f t="shared" si="6"/>
        <v>38</v>
      </c>
      <c r="BN23" s="7">
        <f t="shared" si="6"/>
        <v>179</v>
      </c>
      <c r="BO23" s="7">
        <f t="shared" si="6"/>
        <v>150</v>
      </c>
      <c r="BP23" s="7">
        <f t="shared" si="6"/>
        <v>133</v>
      </c>
      <c r="BQ23" s="7">
        <f t="shared" si="6"/>
        <v>121</v>
      </c>
      <c r="BR23" s="7">
        <f t="shared" si="6"/>
        <v>103</v>
      </c>
      <c r="BS23" s="7">
        <f t="shared" si="6"/>
        <v>89</v>
      </c>
      <c r="BT23" s="7">
        <f t="shared" si="6"/>
        <v>74</v>
      </c>
      <c r="BU23" s="7">
        <f t="shared" si="6"/>
        <v>68</v>
      </c>
      <c r="BV23" s="7">
        <f t="shared" si="4"/>
        <v>57</v>
      </c>
      <c r="BW23" s="7">
        <f t="shared" si="4"/>
        <v>47</v>
      </c>
      <c r="BX23" s="7">
        <f t="shared" si="4"/>
        <v>33</v>
      </c>
      <c r="BY23" s="7">
        <f t="shared" si="4"/>
        <v>25</v>
      </c>
      <c r="BZ23" s="7">
        <f t="shared" si="4"/>
        <v>27</v>
      </c>
      <c r="CA23" s="7">
        <f t="shared" si="4"/>
        <v>30</v>
      </c>
      <c r="CB23" s="7">
        <f t="shared" si="4"/>
        <v>3</v>
      </c>
      <c r="CC23" s="7">
        <f t="shared" si="4"/>
        <v>938</v>
      </c>
      <c r="CD23" s="7">
        <f t="shared" si="4"/>
        <v>100</v>
      </c>
      <c r="CE23" s="7">
        <f t="shared" si="4"/>
        <v>94</v>
      </c>
      <c r="CF23" s="7">
        <f t="shared" si="4"/>
        <v>378</v>
      </c>
      <c r="CG23" s="7">
        <f t="shared" si="4"/>
        <v>44</v>
      </c>
    </row>
    <row r="24" spans="1:85" s="6" customFormat="1" x14ac:dyDescent="0.2">
      <c r="A24" s="32">
        <v>316</v>
      </c>
      <c r="B24" s="16" t="s">
        <v>56</v>
      </c>
      <c r="C24" s="41">
        <f t="shared" si="11"/>
        <v>2043</v>
      </c>
      <c r="D24" s="42">
        <v>2043</v>
      </c>
      <c r="E24" s="43">
        <v>34</v>
      </c>
      <c r="F24" s="43">
        <v>37</v>
      </c>
      <c r="G24" s="43">
        <v>40</v>
      </c>
      <c r="H24" s="43">
        <v>42</v>
      </c>
      <c r="I24" s="43">
        <v>43</v>
      </c>
      <c r="J24" s="43">
        <v>45</v>
      </c>
      <c r="K24" s="43">
        <v>45</v>
      </c>
      <c r="L24" s="43">
        <v>46</v>
      </c>
      <c r="M24" s="43">
        <v>46</v>
      </c>
      <c r="N24" s="43">
        <v>46</v>
      </c>
      <c r="O24" s="43">
        <v>45</v>
      </c>
      <c r="P24" s="43">
        <v>45</v>
      </c>
      <c r="Q24" s="43">
        <v>44</v>
      </c>
      <c r="R24" s="43">
        <v>44</v>
      </c>
      <c r="S24" s="43">
        <v>44</v>
      </c>
      <c r="T24" s="43">
        <v>43</v>
      </c>
      <c r="U24" s="43">
        <v>43</v>
      </c>
      <c r="V24" s="43">
        <v>42</v>
      </c>
      <c r="W24" s="43">
        <v>42</v>
      </c>
      <c r="X24" s="43">
        <v>41</v>
      </c>
      <c r="Y24" s="44">
        <v>192</v>
      </c>
      <c r="Z24" s="44">
        <v>161</v>
      </c>
      <c r="AA24" s="44">
        <v>142</v>
      </c>
      <c r="AB24" s="44">
        <v>130</v>
      </c>
      <c r="AC24" s="44">
        <v>111</v>
      </c>
      <c r="AD24" s="44">
        <v>95</v>
      </c>
      <c r="AE24" s="44">
        <v>80</v>
      </c>
      <c r="AF24" s="44">
        <v>72</v>
      </c>
      <c r="AG24" s="44">
        <v>61</v>
      </c>
      <c r="AH24" s="44">
        <v>50</v>
      </c>
      <c r="AI24" s="44">
        <v>36</v>
      </c>
      <c r="AJ24" s="44">
        <v>27</v>
      </c>
      <c r="AK24" s="44">
        <v>29</v>
      </c>
      <c r="AL24" s="45">
        <v>33</v>
      </c>
      <c r="AM24" s="45">
        <v>3</v>
      </c>
      <c r="AN24" s="46">
        <v>1005</v>
      </c>
      <c r="AO24" s="47">
        <v>107</v>
      </c>
      <c r="AP24" s="47">
        <v>101</v>
      </c>
      <c r="AQ24" s="44">
        <v>405</v>
      </c>
      <c r="AR24" s="45">
        <v>47</v>
      </c>
      <c r="AS24" s="5"/>
      <c r="AT24" s="7">
        <f t="shared" si="5"/>
        <v>34</v>
      </c>
      <c r="AU24" s="7">
        <f t="shared" si="5"/>
        <v>37</v>
      </c>
      <c r="AV24" s="7">
        <f t="shared" si="5"/>
        <v>40</v>
      </c>
      <c r="AW24" s="7">
        <f t="shared" si="5"/>
        <v>42</v>
      </c>
      <c r="AX24" s="7">
        <f t="shared" si="5"/>
        <v>43</v>
      </c>
      <c r="AY24" s="7">
        <f t="shared" si="5"/>
        <v>45</v>
      </c>
      <c r="AZ24" s="7">
        <f t="shared" si="5"/>
        <v>45</v>
      </c>
      <c r="BA24" s="7">
        <f t="shared" si="5"/>
        <v>46</v>
      </c>
      <c r="BB24" s="7">
        <f t="shared" si="5"/>
        <v>46</v>
      </c>
      <c r="BC24" s="7">
        <f t="shared" si="5"/>
        <v>46</v>
      </c>
      <c r="BD24" s="7">
        <f t="shared" si="5"/>
        <v>45</v>
      </c>
      <c r="BE24" s="7">
        <f t="shared" si="5"/>
        <v>45</v>
      </c>
      <c r="BF24" s="7">
        <f t="shared" si="5"/>
        <v>44</v>
      </c>
      <c r="BG24" s="7">
        <f t="shared" si="5"/>
        <v>44</v>
      </c>
      <c r="BH24" s="7">
        <f t="shared" si="5"/>
        <v>44</v>
      </c>
      <c r="BI24" s="7">
        <f t="shared" si="5"/>
        <v>43</v>
      </c>
      <c r="BJ24" s="7">
        <f t="shared" si="6"/>
        <v>43</v>
      </c>
      <c r="BK24" s="7">
        <f t="shared" si="6"/>
        <v>42</v>
      </c>
      <c r="BL24" s="7">
        <f t="shared" si="6"/>
        <v>42</v>
      </c>
      <c r="BM24" s="7">
        <f t="shared" si="6"/>
        <v>41</v>
      </c>
      <c r="BN24" s="7">
        <f t="shared" si="6"/>
        <v>192</v>
      </c>
      <c r="BO24" s="7">
        <f t="shared" si="6"/>
        <v>161</v>
      </c>
      <c r="BP24" s="7">
        <f t="shared" si="6"/>
        <v>142</v>
      </c>
      <c r="BQ24" s="7">
        <f t="shared" si="6"/>
        <v>130</v>
      </c>
      <c r="BR24" s="7">
        <f t="shared" si="6"/>
        <v>111</v>
      </c>
      <c r="BS24" s="7">
        <f t="shared" si="6"/>
        <v>95</v>
      </c>
      <c r="BT24" s="7">
        <f t="shared" si="6"/>
        <v>80</v>
      </c>
      <c r="BU24" s="7">
        <f t="shared" si="6"/>
        <v>72</v>
      </c>
      <c r="BV24" s="7">
        <f t="shared" si="4"/>
        <v>61</v>
      </c>
      <c r="BW24" s="7">
        <f t="shared" si="4"/>
        <v>50</v>
      </c>
      <c r="BX24" s="7">
        <f t="shared" si="4"/>
        <v>36</v>
      </c>
      <c r="BY24" s="7">
        <f t="shared" si="4"/>
        <v>27</v>
      </c>
      <c r="BZ24" s="7">
        <f t="shared" si="4"/>
        <v>29</v>
      </c>
      <c r="CA24" s="7">
        <f t="shared" si="4"/>
        <v>33</v>
      </c>
      <c r="CB24" s="7">
        <f t="shared" si="4"/>
        <v>3</v>
      </c>
      <c r="CC24" s="7">
        <f t="shared" si="4"/>
        <v>1005</v>
      </c>
      <c r="CD24" s="7">
        <f t="shared" si="4"/>
        <v>107</v>
      </c>
      <c r="CE24" s="7">
        <f t="shared" si="4"/>
        <v>101</v>
      </c>
      <c r="CF24" s="7">
        <f t="shared" si="4"/>
        <v>405</v>
      </c>
      <c r="CG24" s="7">
        <f t="shared" si="4"/>
        <v>47</v>
      </c>
    </row>
    <row r="25" spans="1:85" s="6" customFormat="1" x14ac:dyDescent="0.2">
      <c r="A25" s="32">
        <v>307</v>
      </c>
      <c r="B25" s="16" t="s">
        <v>57</v>
      </c>
      <c r="C25" s="41">
        <f t="shared" si="11"/>
        <v>2546</v>
      </c>
      <c r="D25" s="42">
        <v>2546</v>
      </c>
      <c r="E25" s="43">
        <v>43</v>
      </c>
      <c r="F25" s="43">
        <v>47</v>
      </c>
      <c r="G25" s="43">
        <v>50</v>
      </c>
      <c r="H25" s="43">
        <v>49</v>
      </c>
      <c r="I25" s="43">
        <v>54</v>
      </c>
      <c r="J25" s="43">
        <v>56</v>
      </c>
      <c r="K25" s="43">
        <v>57</v>
      </c>
      <c r="L25" s="43">
        <v>57</v>
      </c>
      <c r="M25" s="43">
        <v>57</v>
      </c>
      <c r="N25" s="43">
        <v>57</v>
      </c>
      <c r="O25" s="43">
        <v>57</v>
      </c>
      <c r="P25" s="43">
        <v>56</v>
      </c>
      <c r="Q25" s="43">
        <v>55</v>
      </c>
      <c r="R25" s="43">
        <v>55</v>
      </c>
      <c r="S25" s="43">
        <v>54</v>
      </c>
      <c r="T25" s="43">
        <v>54</v>
      </c>
      <c r="U25" s="43">
        <v>53</v>
      </c>
      <c r="V25" s="43">
        <v>53</v>
      </c>
      <c r="W25" s="43">
        <v>52</v>
      </c>
      <c r="X25" s="43">
        <v>51</v>
      </c>
      <c r="Y25" s="44">
        <v>240</v>
      </c>
      <c r="Z25" s="44">
        <v>201</v>
      </c>
      <c r="AA25" s="44">
        <v>177</v>
      </c>
      <c r="AB25" s="44">
        <v>162</v>
      </c>
      <c r="AC25" s="44">
        <v>138</v>
      </c>
      <c r="AD25" s="44">
        <v>119</v>
      </c>
      <c r="AE25" s="44">
        <v>100</v>
      </c>
      <c r="AF25" s="44">
        <v>90</v>
      </c>
      <c r="AG25" s="44">
        <v>76</v>
      </c>
      <c r="AH25" s="44">
        <v>63</v>
      </c>
      <c r="AI25" s="44">
        <v>44</v>
      </c>
      <c r="AJ25" s="44">
        <v>33</v>
      </c>
      <c r="AK25" s="44">
        <v>36</v>
      </c>
      <c r="AL25" s="45">
        <v>40</v>
      </c>
      <c r="AM25" s="45">
        <v>3</v>
      </c>
      <c r="AN25" s="46">
        <v>1255</v>
      </c>
      <c r="AO25" s="47">
        <v>134</v>
      </c>
      <c r="AP25" s="47">
        <v>125</v>
      </c>
      <c r="AQ25" s="44">
        <v>505</v>
      </c>
      <c r="AR25" s="45">
        <v>59</v>
      </c>
      <c r="AS25" s="5"/>
      <c r="AT25" s="7">
        <f t="shared" si="5"/>
        <v>43</v>
      </c>
      <c r="AU25" s="7">
        <f t="shared" si="5"/>
        <v>47</v>
      </c>
      <c r="AV25" s="7">
        <f t="shared" si="5"/>
        <v>50</v>
      </c>
      <c r="AW25" s="7">
        <f t="shared" si="5"/>
        <v>49</v>
      </c>
      <c r="AX25" s="7">
        <f t="shared" si="5"/>
        <v>54</v>
      </c>
      <c r="AY25" s="7">
        <f t="shared" si="5"/>
        <v>56</v>
      </c>
      <c r="AZ25" s="7">
        <f t="shared" si="5"/>
        <v>57</v>
      </c>
      <c r="BA25" s="7">
        <f t="shared" si="5"/>
        <v>57</v>
      </c>
      <c r="BB25" s="7">
        <f t="shared" si="5"/>
        <v>57</v>
      </c>
      <c r="BC25" s="7">
        <f t="shared" si="5"/>
        <v>57</v>
      </c>
      <c r="BD25" s="7">
        <f t="shared" si="5"/>
        <v>57</v>
      </c>
      <c r="BE25" s="7">
        <f t="shared" si="5"/>
        <v>56</v>
      </c>
      <c r="BF25" s="7">
        <f t="shared" si="5"/>
        <v>55</v>
      </c>
      <c r="BG25" s="7">
        <f t="shared" si="5"/>
        <v>55</v>
      </c>
      <c r="BH25" s="7">
        <f t="shared" si="5"/>
        <v>54</v>
      </c>
      <c r="BI25" s="7">
        <f t="shared" ref="BI25:BI30" si="12">ROUND(T25,0)</f>
        <v>54</v>
      </c>
      <c r="BJ25" s="7">
        <f t="shared" si="6"/>
        <v>53</v>
      </c>
      <c r="BK25" s="7">
        <f t="shared" si="6"/>
        <v>53</v>
      </c>
      <c r="BL25" s="7">
        <f t="shared" si="6"/>
        <v>52</v>
      </c>
      <c r="BM25" s="7">
        <f t="shared" si="6"/>
        <v>51</v>
      </c>
      <c r="BN25" s="7">
        <f t="shared" si="6"/>
        <v>240</v>
      </c>
      <c r="BO25" s="7">
        <f t="shared" si="6"/>
        <v>201</v>
      </c>
      <c r="BP25" s="7">
        <f t="shared" si="6"/>
        <v>177</v>
      </c>
      <c r="BQ25" s="7">
        <f t="shared" si="6"/>
        <v>162</v>
      </c>
      <c r="BR25" s="7">
        <f t="shared" si="6"/>
        <v>138</v>
      </c>
      <c r="BS25" s="7">
        <f t="shared" si="6"/>
        <v>119</v>
      </c>
      <c r="BT25" s="7">
        <f t="shared" si="6"/>
        <v>100</v>
      </c>
      <c r="BU25" s="7">
        <f t="shared" si="6"/>
        <v>90</v>
      </c>
      <c r="BV25" s="7">
        <f t="shared" si="4"/>
        <v>76</v>
      </c>
      <c r="BW25" s="7">
        <f t="shared" si="4"/>
        <v>63</v>
      </c>
      <c r="BX25" s="7">
        <f t="shared" si="4"/>
        <v>44</v>
      </c>
      <c r="BY25" s="7">
        <f t="shared" si="4"/>
        <v>33</v>
      </c>
      <c r="BZ25" s="7">
        <f t="shared" si="4"/>
        <v>36</v>
      </c>
      <c r="CA25" s="7">
        <f t="shared" si="4"/>
        <v>40</v>
      </c>
      <c r="CB25" s="7">
        <f t="shared" si="4"/>
        <v>3</v>
      </c>
      <c r="CC25" s="7">
        <f t="shared" si="4"/>
        <v>1255</v>
      </c>
      <c r="CD25" s="7">
        <f t="shared" si="4"/>
        <v>134</v>
      </c>
      <c r="CE25" s="7">
        <f t="shared" si="4"/>
        <v>125</v>
      </c>
      <c r="CF25" s="7">
        <f t="shared" si="4"/>
        <v>505</v>
      </c>
      <c r="CG25" s="7">
        <f t="shared" si="4"/>
        <v>59</v>
      </c>
    </row>
    <row r="26" spans="1:85" s="6" customFormat="1" x14ac:dyDescent="0.2">
      <c r="A26" s="32">
        <v>311</v>
      </c>
      <c r="B26" s="16" t="s">
        <v>58</v>
      </c>
      <c r="C26" s="41">
        <f t="shared" si="11"/>
        <v>844</v>
      </c>
      <c r="D26" s="42">
        <v>844</v>
      </c>
      <c r="E26" s="43">
        <v>14</v>
      </c>
      <c r="F26" s="43">
        <v>15</v>
      </c>
      <c r="G26" s="43">
        <v>17</v>
      </c>
      <c r="H26" s="43">
        <v>17</v>
      </c>
      <c r="I26" s="43">
        <v>18</v>
      </c>
      <c r="J26" s="43">
        <v>18</v>
      </c>
      <c r="K26" s="43">
        <v>19</v>
      </c>
      <c r="L26" s="43">
        <v>19</v>
      </c>
      <c r="M26" s="43">
        <v>19</v>
      </c>
      <c r="N26" s="43">
        <v>19</v>
      </c>
      <c r="O26" s="43">
        <v>19</v>
      </c>
      <c r="P26" s="43">
        <v>18</v>
      </c>
      <c r="Q26" s="43">
        <v>18</v>
      </c>
      <c r="R26" s="43">
        <v>18</v>
      </c>
      <c r="S26" s="43">
        <v>18</v>
      </c>
      <c r="T26" s="43">
        <v>18</v>
      </c>
      <c r="U26" s="43">
        <v>18</v>
      </c>
      <c r="V26" s="43">
        <v>17</v>
      </c>
      <c r="W26" s="43">
        <v>17</v>
      </c>
      <c r="X26" s="43">
        <v>17</v>
      </c>
      <c r="Y26" s="44">
        <v>79</v>
      </c>
      <c r="Z26" s="44">
        <v>67</v>
      </c>
      <c r="AA26" s="44">
        <v>59</v>
      </c>
      <c r="AB26" s="44">
        <v>54</v>
      </c>
      <c r="AC26" s="44">
        <v>46</v>
      </c>
      <c r="AD26" s="44">
        <v>39</v>
      </c>
      <c r="AE26" s="44">
        <v>33</v>
      </c>
      <c r="AF26" s="44">
        <v>30</v>
      </c>
      <c r="AG26" s="44">
        <v>25</v>
      </c>
      <c r="AH26" s="44">
        <v>21</v>
      </c>
      <c r="AI26" s="44">
        <v>15</v>
      </c>
      <c r="AJ26" s="44">
        <v>11</v>
      </c>
      <c r="AK26" s="44">
        <v>12</v>
      </c>
      <c r="AL26" s="45">
        <v>13</v>
      </c>
      <c r="AM26" s="45">
        <v>1</v>
      </c>
      <c r="AN26" s="46">
        <v>416</v>
      </c>
      <c r="AO26" s="47">
        <v>45</v>
      </c>
      <c r="AP26" s="47">
        <v>42</v>
      </c>
      <c r="AQ26" s="44">
        <v>168</v>
      </c>
      <c r="AR26" s="45">
        <v>19</v>
      </c>
      <c r="AS26" s="5"/>
      <c r="AT26" s="7">
        <f t="shared" ref="AT26:BH30" si="13">ROUND(E26,0)</f>
        <v>14</v>
      </c>
      <c r="AU26" s="7">
        <f t="shared" si="13"/>
        <v>15</v>
      </c>
      <c r="AV26" s="7">
        <f t="shared" si="13"/>
        <v>17</v>
      </c>
      <c r="AW26" s="7">
        <f t="shared" si="13"/>
        <v>17</v>
      </c>
      <c r="AX26" s="7">
        <f t="shared" si="13"/>
        <v>18</v>
      </c>
      <c r="AY26" s="7">
        <f t="shared" si="13"/>
        <v>18</v>
      </c>
      <c r="AZ26" s="7">
        <f t="shared" si="13"/>
        <v>19</v>
      </c>
      <c r="BA26" s="7">
        <f t="shared" si="13"/>
        <v>19</v>
      </c>
      <c r="BB26" s="7">
        <f t="shared" si="13"/>
        <v>19</v>
      </c>
      <c r="BC26" s="7">
        <f t="shared" si="13"/>
        <v>19</v>
      </c>
      <c r="BD26" s="7">
        <f t="shared" si="13"/>
        <v>19</v>
      </c>
      <c r="BE26" s="7">
        <f t="shared" si="13"/>
        <v>18</v>
      </c>
      <c r="BF26" s="7">
        <f t="shared" si="13"/>
        <v>18</v>
      </c>
      <c r="BG26" s="7">
        <f t="shared" si="13"/>
        <v>18</v>
      </c>
      <c r="BH26" s="7">
        <f t="shared" si="13"/>
        <v>18</v>
      </c>
      <c r="BI26" s="7">
        <f t="shared" si="12"/>
        <v>18</v>
      </c>
      <c r="BJ26" s="7">
        <f t="shared" si="6"/>
        <v>18</v>
      </c>
      <c r="BK26" s="7">
        <f t="shared" si="6"/>
        <v>17</v>
      </c>
      <c r="BL26" s="7">
        <f t="shared" si="6"/>
        <v>17</v>
      </c>
      <c r="BM26" s="7">
        <f t="shared" si="6"/>
        <v>17</v>
      </c>
      <c r="BN26" s="7">
        <f t="shared" si="6"/>
        <v>79</v>
      </c>
      <c r="BO26" s="7">
        <f t="shared" si="6"/>
        <v>67</v>
      </c>
      <c r="BP26" s="7">
        <f t="shared" si="6"/>
        <v>59</v>
      </c>
      <c r="BQ26" s="7">
        <f t="shared" si="6"/>
        <v>54</v>
      </c>
      <c r="BR26" s="7">
        <f t="shared" si="6"/>
        <v>46</v>
      </c>
      <c r="BS26" s="7">
        <f t="shared" si="6"/>
        <v>39</v>
      </c>
      <c r="BT26" s="7">
        <f t="shared" si="6"/>
        <v>33</v>
      </c>
      <c r="BU26" s="7">
        <f t="shared" si="6"/>
        <v>30</v>
      </c>
      <c r="BV26" s="7">
        <f t="shared" si="4"/>
        <v>25</v>
      </c>
      <c r="BW26" s="7">
        <f t="shared" si="4"/>
        <v>21</v>
      </c>
      <c r="BX26" s="7">
        <f t="shared" si="4"/>
        <v>15</v>
      </c>
      <c r="BY26" s="7">
        <f t="shared" si="4"/>
        <v>11</v>
      </c>
      <c r="BZ26" s="7">
        <f t="shared" si="4"/>
        <v>12</v>
      </c>
      <c r="CA26" s="7">
        <f t="shared" si="4"/>
        <v>13</v>
      </c>
      <c r="CB26" s="7">
        <f t="shared" si="4"/>
        <v>1</v>
      </c>
      <c r="CC26" s="7">
        <f t="shared" si="4"/>
        <v>416</v>
      </c>
      <c r="CD26" s="7">
        <f t="shared" si="4"/>
        <v>45</v>
      </c>
      <c r="CE26" s="7">
        <f t="shared" si="4"/>
        <v>42</v>
      </c>
      <c r="CF26" s="7">
        <f t="shared" si="4"/>
        <v>168</v>
      </c>
      <c r="CG26" s="7">
        <f t="shared" si="4"/>
        <v>19</v>
      </c>
    </row>
    <row r="27" spans="1:85" s="6" customFormat="1" x14ac:dyDescent="0.2">
      <c r="A27" s="32">
        <v>308</v>
      </c>
      <c r="B27" s="16" t="s">
        <v>59</v>
      </c>
      <c r="C27" s="41">
        <f t="shared" si="11"/>
        <v>1536</v>
      </c>
      <c r="D27" s="42">
        <v>1536</v>
      </c>
      <c r="E27" s="43">
        <v>26</v>
      </c>
      <c r="F27" s="43">
        <v>28</v>
      </c>
      <c r="G27" s="43">
        <v>30</v>
      </c>
      <c r="H27" s="43">
        <v>31</v>
      </c>
      <c r="I27" s="43">
        <v>33</v>
      </c>
      <c r="J27" s="43">
        <v>34</v>
      </c>
      <c r="K27" s="43">
        <v>34</v>
      </c>
      <c r="L27" s="43">
        <v>34</v>
      </c>
      <c r="M27" s="43">
        <v>34</v>
      </c>
      <c r="N27" s="43">
        <v>34</v>
      </c>
      <c r="O27" s="43">
        <v>34</v>
      </c>
      <c r="P27" s="43">
        <v>34</v>
      </c>
      <c r="Q27" s="43">
        <v>33</v>
      </c>
      <c r="R27" s="43">
        <v>33</v>
      </c>
      <c r="S27" s="43">
        <v>33</v>
      </c>
      <c r="T27" s="43">
        <v>32</v>
      </c>
      <c r="U27" s="43">
        <v>32</v>
      </c>
      <c r="V27" s="43">
        <v>32</v>
      </c>
      <c r="W27" s="43">
        <v>31</v>
      </c>
      <c r="X27" s="43">
        <v>31</v>
      </c>
      <c r="Y27" s="44">
        <v>144</v>
      </c>
      <c r="Z27" s="44">
        <v>121</v>
      </c>
      <c r="AA27" s="44">
        <v>107</v>
      </c>
      <c r="AB27" s="44">
        <v>98</v>
      </c>
      <c r="AC27" s="44">
        <v>83</v>
      </c>
      <c r="AD27" s="44">
        <v>72</v>
      </c>
      <c r="AE27" s="44">
        <v>60</v>
      </c>
      <c r="AF27" s="44">
        <v>55</v>
      </c>
      <c r="AG27" s="44">
        <v>46</v>
      </c>
      <c r="AH27" s="44">
        <v>38</v>
      </c>
      <c r="AI27" s="44">
        <v>27</v>
      </c>
      <c r="AJ27" s="44">
        <v>20</v>
      </c>
      <c r="AK27" s="44">
        <v>22</v>
      </c>
      <c r="AL27" s="45">
        <v>25</v>
      </c>
      <c r="AM27" s="45">
        <v>2</v>
      </c>
      <c r="AN27" s="46">
        <v>756</v>
      </c>
      <c r="AO27" s="47">
        <v>81</v>
      </c>
      <c r="AP27" s="47">
        <v>76</v>
      </c>
      <c r="AQ27" s="44">
        <v>304</v>
      </c>
      <c r="AR27" s="45">
        <v>35</v>
      </c>
      <c r="AS27" s="5"/>
      <c r="AT27" s="7">
        <f t="shared" si="13"/>
        <v>26</v>
      </c>
      <c r="AU27" s="7">
        <f t="shared" si="13"/>
        <v>28</v>
      </c>
      <c r="AV27" s="7">
        <f t="shared" si="13"/>
        <v>30</v>
      </c>
      <c r="AW27" s="7">
        <f t="shared" si="13"/>
        <v>31</v>
      </c>
      <c r="AX27" s="7">
        <f t="shared" si="13"/>
        <v>33</v>
      </c>
      <c r="AY27" s="7">
        <f t="shared" si="13"/>
        <v>34</v>
      </c>
      <c r="AZ27" s="7">
        <f t="shared" si="13"/>
        <v>34</v>
      </c>
      <c r="BA27" s="7">
        <f t="shared" si="13"/>
        <v>34</v>
      </c>
      <c r="BB27" s="7">
        <f t="shared" si="13"/>
        <v>34</v>
      </c>
      <c r="BC27" s="7">
        <f t="shared" si="13"/>
        <v>34</v>
      </c>
      <c r="BD27" s="7">
        <f t="shared" si="13"/>
        <v>34</v>
      </c>
      <c r="BE27" s="7">
        <f t="shared" si="13"/>
        <v>34</v>
      </c>
      <c r="BF27" s="7">
        <f t="shared" si="13"/>
        <v>33</v>
      </c>
      <c r="BG27" s="7">
        <f t="shared" si="13"/>
        <v>33</v>
      </c>
      <c r="BH27" s="7">
        <f t="shared" si="13"/>
        <v>33</v>
      </c>
      <c r="BI27" s="7">
        <f t="shared" si="12"/>
        <v>32</v>
      </c>
      <c r="BJ27" s="7">
        <f t="shared" si="6"/>
        <v>32</v>
      </c>
      <c r="BK27" s="7">
        <f t="shared" si="6"/>
        <v>32</v>
      </c>
      <c r="BL27" s="7">
        <f t="shared" si="6"/>
        <v>31</v>
      </c>
      <c r="BM27" s="7">
        <f t="shared" si="6"/>
        <v>31</v>
      </c>
      <c r="BN27" s="7">
        <f t="shared" si="6"/>
        <v>144</v>
      </c>
      <c r="BO27" s="7">
        <f t="shared" si="6"/>
        <v>121</v>
      </c>
      <c r="BP27" s="7">
        <f t="shared" si="6"/>
        <v>107</v>
      </c>
      <c r="BQ27" s="7">
        <f t="shared" si="6"/>
        <v>98</v>
      </c>
      <c r="BR27" s="7">
        <f t="shared" si="6"/>
        <v>83</v>
      </c>
      <c r="BS27" s="7">
        <f t="shared" si="6"/>
        <v>72</v>
      </c>
      <c r="BT27" s="7">
        <f t="shared" si="6"/>
        <v>60</v>
      </c>
      <c r="BU27" s="7">
        <f t="shared" si="6"/>
        <v>55</v>
      </c>
      <c r="BV27" s="7">
        <f t="shared" si="4"/>
        <v>46</v>
      </c>
      <c r="BW27" s="7">
        <f t="shared" si="4"/>
        <v>38</v>
      </c>
      <c r="BX27" s="7">
        <f t="shared" si="4"/>
        <v>27</v>
      </c>
      <c r="BY27" s="7">
        <f t="shared" si="4"/>
        <v>20</v>
      </c>
      <c r="BZ27" s="7">
        <f t="shared" si="4"/>
        <v>22</v>
      </c>
      <c r="CA27" s="7">
        <f t="shared" si="4"/>
        <v>25</v>
      </c>
      <c r="CB27" s="7">
        <f t="shared" si="4"/>
        <v>2</v>
      </c>
      <c r="CC27" s="7">
        <f t="shared" si="4"/>
        <v>756</v>
      </c>
      <c r="CD27" s="7">
        <f t="shared" si="4"/>
        <v>81</v>
      </c>
      <c r="CE27" s="7">
        <f t="shared" si="4"/>
        <v>76</v>
      </c>
      <c r="CF27" s="7">
        <f t="shared" si="4"/>
        <v>304</v>
      </c>
      <c r="CG27" s="7">
        <f t="shared" si="4"/>
        <v>35</v>
      </c>
    </row>
    <row r="28" spans="1:85" s="6" customFormat="1" x14ac:dyDescent="0.2">
      <c r="A28" s="32">
        <v>302</v>
      </c>
      <c r="B28" s="16" t="s">
        <v>60</v>
      </c>
      <c r="C28" s="41">
        <f t="shared" si="11"/>
        <v>799</v>
      </c>
      <c r="D28" s="42">
        <v>799</v>
      </c>
      <c r="E28" s="43">
        <v>13</v>
      </c>
      <c r="F28" s="43">
        <v>15</v>
      </c>
      <c r="G28" s="43">
        <v>16</v>
      </c>
      <c r="H28" s="43">
        <v>16</v>
      </c>
      <c r="I28" s="43">
        <v>17</v>
      </c>
      <c r="J28" s="43">
        <v>17</v>
      </c>
      <c r="K28" s="43">
        <v>18</v>
      </c>
      <c r="L28" s="43">
        <v>18</v>
      </c>
      <c r="M28" s="43">
        <v>18</v>
      </c>
      <c r="N28" s="43">
        <v>18</v>
      </c>
      <c r="O28" s="43">
        <v>18</v>
      </c>
      <c r="P28" s="43">
        <v>18</v>
      </c>
      <c r="Q28" s="43">
        <v>17</v>
      </c>
      <c r="R28" s="43">
        <v>17</v>
      </c>
      <c r="S28" s="43">
        <v>17</v>
      </c>
      <c r="T28" s="43">
        <v>17</v>
      </c>
      <c r="U28" s="43">
        <v>17</v>
      </c>
      <c r="V28" s="43">
        <v>17</v>
      </c>
      <c r="W28" s="43">
        <v>16</v>
      </c>
      <c r="X28" s="43">
        <v>16</v>
      </c>
      <c r="Y28" s="44">
        <v>75</v>
      </c>
      <c r="Z28" s="44">
        <v>63</v>
      </c>
      <c r="AA28" s="44">
        <v>56</v>
      </c>
      <c r="AB28" s="44">
        <v>51</v>
      </c>
      <c r="AC28" s="44">
        <v>43</v>
      </c>
      <c r="AD28" s="44">
        <v>37</v>
      </c>
      <c r="AE28" s="44">
        <v>31</v>
      </c>
      <c r="AF28" s="44">
        <v>28</v>
      </c>
      <c r="AG28" s="44">
        <v>24</v>
      </c>
      <c r="AH28" s="44">
        <v>20</v>
      </c>
      <c r="AI28" s="44">
        <v>14</v>
      </c>
      <c r="AJ28" s="44">
        <v>10</v>
      </c>
      <c r="AK28" s="44">
        <v>11</v>
      </c>
      <c r="AL28" s="45">
        <v>13</v>
      </c>
      <c r="AM28" s="45">
        <v>1</v>
      </c>
      <c r="AN28" s="46">
        <v>394</v>
      </c>
      <c r="AO28" s="47">
        <v>42</v>
      </c>
      <c r="AP28" s="47">
        <v>39</v>
      </c>
      <c r="AQ28" s="44">
        <v>159</v>
      </c>
      <c r="AR28" s="45">
        <v>18</v>
      </c>
      <c r="AS28" s="5"/>
      <c r="AT28" s="7">
        <f t="shared" si="13"/>
        <v>13</v>
      </c>
      <c r="AU28" s="7">
        <f t="shared" si="13"/>
        <v>15</v>
      </c>
      <c r="AV28" s="7">
        <f t="shared" si="13"/>
        <v>16</v>
      </c>
      <c r="AW28" s="7">
        <f t="shared" si="13"/>
        <v>16</v>
      </c>
      <c r="AX28" s="7">
        <f t="shared" si="13"/>
        <v>17</v>
      </c>
      <c r="AY28" s="7">
        <f t="shared" si="13"/>
        <v>17</v>
      </c>
      <c r="AZ28" s="7">
        <f t="shared" si="13"/>
        <v>18</v>
      </c>
      <c r="BA28" s="7">
        <f t="shared" si="13"/>
        <v>18</v>
      </c>
      <c r="BB28" s="7">
        <f t="shared" si="13"/>
        <v>18</v>
      </c>
      <c r="BC28" s="7">
        <f t="shared" si="13"/>
        <v>18</v>
      </c>
      <c r="BD28" s="7">
        <f t="shared" si="13"/>
        <v>18</v>
      </c>
      <c r="BE28" s="7">
        <f t="shared" si="13"/>
        <v>18</v>
      </c>
      <c r="BF28" s="7">
        <f t="shared" si="13"/>
        <v>17</v>
      </c>
      <c r="BG28" s="7">
        <f t="shared" si="13"/>
        <v>17</v>
      </c>
      <c r="BH28" s="7">
        <f t="shared" si="13"/>
        <v>17</v>
      </c>
      <c r="BI28" s="7">
        <f t="shared" si="12"/>
        <v>17</v>
      </c>
      <c r="BJ28" s="7">
        <f t="shared" si="6"/>
        <v>17</v>
      </c>
      <c r="BK28" s="7">
        <f t="shared" si="6"/>
        <v>17</v>
      </c>
      <c r="BL28" s="7">
        <f t="shared" si="6"/>
        <v>16</v>
      </c>
      <c r="BM28" s="7">
        <f t="shared" si="6"/>
        <v>16</v>
      </c>
      <c r="BN28" s="7">
        <f t="shared" si="6"/>
        <v>75</v>
      </c>
      <c r="BO28" s="7">
        <f t="shared" si="6"/>
        <v>63</v>
      </c>
      <c r="BP28" s="7">
        <f t="shared" si="6"/>
        <v>56</v>
      </c>
      <c r="BQ28" s="7">
        <f t="shared" si="6"/>
        <v>51</v>
      </c>
      <c r="BR28" s="7">
        <f t="shared" si="6"/>
        <v>43</v>
      </c>
      <c r="BS28" s="7">
        <f t="shared" si="6"/>
        <v>37</v>
      </c>
      <c r="BT28" s="7">
        <f t="shared" si="6"/>
        <v>31</v>
      </c>
      <c r="BU28" s="7">
        <f t="shared" si="6"/>
        <v>28</v>
      </c>
      <c r="BV28" s="7">
        <f t="shared" si="4"/>
        <v>24</v>
      </c>
      <c r="BW28" s="7">
        <f t="shared" si="4"/>
        <v>20</v>
      </c>
      <c r="BX28" s="7">
        <f t="shared" si="4"/>
        <v>14</v>
      </c>
      <c r="BY28" s="7">
        <f t="shared" si="4"/>
        <v>10</v>
      </c>
      <c r="BZ28" s="7">
        <f t="shared" si="4"/>
        <v>11</v>
      </c>
      <c r="CA28" s="7">
        <f t="shared" si="4"/>
        <v>13</v>
      </c>
      <c r="CB28" s="7">
        <f t="shared" si="4"/>
        <v>1</v>
      </c>
      <c r="CC28" s="7">
        <f t="shared" si="4"/>
        <v>394</v>
      </c>
      <c r="CD28" s="7">
        <f t="shared" si="4"/>
        <v>42</v>
      </c>
      <c r="CE28" s="7">
        <f t="shared" si="4"/>
        <v>39</v>
      </c>
      <c r="CF28" s="7">
        <f t="shared" si="4"/>
        <v>159</v>
      </c>
      <c r="CG28" s="7">
        <f t="shared" si="4"/>
        <v>18</v>
      </c>
    </row>
    <row r="29" spans="1:85" s="6" customFormat="1" x14ac:dyDescent="0.2">
      <c r="A29" s="33">
        <v>317</v>
      </c>
      <c r="B29" s="16" t="s">
        <v>61</v>
      </c>
      <c r="C29" s="41">
        <f t="shared" si="11"/>
        <v>702</v>
      </c>
      <c r="D29" s="42">
        <v>702</v>
      </c>
      <c r="E29" s="43">
        <v>12</v>
      </c>
      <c r="F29" s="43">
        <v>13</v>
      </c>
      <c r="G29" s="43">
        <v>14</v>
      </c>
      <c r="H29" s="43">
        <v>14</v>
      </c>
      <c r="I29" s="43">
        <v>15</v>
      </c>
      <c r="J29" s="43">
        <v>15</v>
      </c>
      <c r="K29" s="43">
        <v>16</v>
      </c>
      <c r="L29" s="43">
        <v>16</v>
      </c>
      <c r="M29" s="43">
        <v>16</v>
      </c>
      <c r="N29" s="43">
        <v>16</v>
      </c>
      <c r="O29" s="43">
        <v>16</v>
      </c>
      <c r="P29" s="43">
        <v>15</v>
      </c>
      <c r="Q29" s="43">
        <v>15</v>
      </c>
      <c r="R29" s="43">
        <v>15</v>
      </c>
      <c r="S29" s="43">
        <v>15</v>
      </c>
      <c r="T29" s="43">
        <v>15</v>
      </c>
      <c r="U29" s="43">
        <v>15</v>
      </c>
      <c r="V29" s="43">
        <v>14</v>
      </c>
      <c r="W29" s="43">
        <v>14</v>
      </c>
      <c r="X29" s="43">
        <v>14</v>
      </c>
      <c r="Y29" s="44">
        <v>66</v>
      </c>
      <c r="Z29" s="44">
        <v>55</v>
      </c>
      <c r="AA29" s="44">
        <v>49</v>
      </c>
      <c r="AB29" s="44">
        <v>45</v>
      </c>
      <c r="AC29" s="44">
        <v>38</v>
      </c>
      <c r="AD29" s="44">
        <v>33</v>
      </c>
      <c r="AE29" s="44">
        <v>27</v>
      </c>
      <c r="AF29" s="44">
        <v>25</v>
      </c>
      <c r="AG29" s="44">
        <v>21</v>
      </c>
      <c r="AH29" s="44">
        <v>17</v>
      </c>
      <c r="AI29" s="44">
        <v>12</v>
      </c>
      <c r="AJ29" s="44">
        <v>9</v>
      </c>
      <c r="AK29" s="44">
        <v>10</v>
      </c>
      <c r="AL29" s="45">
        <v>12</v>
      </c>
      <c r="AM29" s="45">
        <v>1</v>
      </c>
      <c r="AN29" s="46">
        <v>345</v>
      </c>
      <c r="AO29" s="47">
        <v>37</v>
      </c>
      <c r="AP29" s="47">
        <v>35</v>
      </c>
      <c r="AQ29" s="44">
        <v>139</v>
      </c>
      <c r="AR29" s="45">
        <v>16</v>
      </c>
      <c r="AS29" s="5"/>
      <c r="AT29" s="7">
        <f t="shared" si="13"/>
        <v>12</v>
      </c>
      <c r="AU29" s="7">
        <f t="shared" si="13"/>
        <v>13</v>
      </c>
      <c r="AV29" s="7">
        <f t="shared" si="13"/>
        <v>14</v>
      </c>
      <c r="AW29" s="7">
        <f t="shared" si="13"/>
        <v>14</v>
      </c>
      <c r="AX29" s="7">
        <f t="shared" si="13"/>
        <v>15</v>
      </c>
      <c r="AY29" s="7">
        <f t="shared" si="13"/>
        <v>15</v>
      </c>
      <c r="AZ29" s="7">
        <f t="shared" si="13"/>
        <v>16</v>
      </c>
      <c r="BA29" s="7">
        <f t="shared" si="13"/>
        <v>16</v>
      </c>
      <c r="BB29" s="7">
        <f t="shared" si="13"/>
        <v>16</v>
      </c>
      <c r="BC29" s="7">
        <f t="shared" si="13"/>
        <v>16</v>
      </c>
      <c r="BD29" s="7">
        <f t="shared" si="13"/>
        <v>16</v>
      </c>
      <c r="BE29" s="7">
        <f t="shared" si="13"/>
        <v>15</v>
      </c>
      <c r="BF29" s="7">
        <f t="shared" si="13"/>
        <v>15</v>
      </c>
      <c r="BG29" s="7">
        <f t="shared" si="13"/>
        <v>15</v>
      </c>
      <c r="BH29" s="7">
        <f t="shared" si="13"/>
        <v>15</v>
      </c>
      <c r="BI29" s="7">
        <f t="shared" si="12"/>
        <v>15</v>
      </c>
      <c r="BJ29" s="7">
        <f t="shared" si="6"/>
        <v>15</v>
      </c>
      <c r="BK29" s="7">
        <f t="shared" si="6"/>
        <v>14</v>
      </c>
      <c r="BL29" s="7">
        <f t="shared" si="6"/>
        <v>14</v>
      </c>
      <c r="BM29" s="7">
        <f t="shared" si="6"/>
        <v>14</v>
      </c>
      <c r="BN29" s="7">
        <f t="shared" si="6"/>
        <v>66</v>
      </c>
      <c r="BO29" s="7">
        <f t="shared" si="6"/>
        <v>55</v>
      </c>
      <c r="BP29" s="7">
        <f t="shared" si="6"/>
        <v>49</v>
      </c>
      <c r="BQ29" s="7">
        <f t="shared" si="6"/>
        <v>45</v>
      </c>
      <c r="BR29" s="7">
        <f t="shared" si="6"/>
        <v>38</v>
      </c>
      <c r="BS29" s="7">
        <f t="shared" si="6"/>
        <v>33</v>
      </c>
      <c r="BT29" s="7">
        <f t="shared" si="6"/>
        <v>27</v>
      </c>
      <c r="BU29" s="7">
        <f t="shared" si="6"/>
        <v>25</v>
      </c>
      <c r="BV29" s="7">
        <f t="shared" si="4"/>
        <v>21</v>
      </c>
      <c r="BW29" s="7">
        <f t="shared" si="4"/>
        <v>17</v>
      </c>
      <c r="BX29" s="7">
        <f t="shared" si="4"/>
        <v>12</v>
      </c>
      <c r="BY29" s="7">
        <f t="shared" si="4"/>
        <v>9</v>
      </c>
      <c r="BZ29" s="7">
        <f t="shared" si="4"/>
        <v>10</v>
      </c>
      <c r="CA29" s="7">
        <f t="shared" si="4"/>
        <v>12</v>
      </c>
      <c r="CB29" s="7">
        <f t="shared" si="4"/>
        <v>1</v>
      </c>
      <c r="CC29" s="7">
        <f t="shared" si="4"/>
        <v>345</v>
      </c>
      <c r="CD29" s="7">
        <f t="shared" si="4"/>
        <v>37</v>
      </c>
      <c r="CE29" s="7">
        <f t="shared" si="4"/>
        <v>35</v>
      </c>
      <c r="CF29" s="7">
        <f t="shared" si="4"/>
        <v>139</v>
      </c>
      <c r="CG29" s="7">
        <f t="shared" si="4"/>
        <v>16</v>
      </c>
    </row>
    <row r="30" spans="1:85" s="6" customFormat="1" ht="13.5" thickBot="1" x14ac:dyDescent="0.25">
      <c r="A30" s="33"/>
      <c r="B30" s="16" t="s">
        <v>62</v>
      </c>
      <c r="C30" s="41">
        <f t="shared" si="11"/>
        <v>817</v>
      </c>
      <c r="D30" s="42">
        <v>817</v>
      </c>
      <c r="E30" s="43">
        <v>14</v>
      </c>
      <c r="F30" s="43">
        <v>15</v>
      </c>
      <c r="G30" s="43">
        <v>16</v>
      </c>
      <c r="H30" s="43">
        <v>17</v>
      </c>
      <c r="I30" s="43">
        <v>17</v>
      </c>
      <c r="J30" s="43">
        <v>18</v>
      </c>
      <c r="K30" s="43">
        <v>18</v>
      </c>
      <c r="L30" s="43">
        <v>18</v>
      </c>
      <c r="M30" s="43">
        <v>18</v>
      </c>
      <c r="N30" s="43">
        <v>18</v>
      </c>
      <c r="O30" s="43">
        <v>18</v>
      </c>
      <c r="P30" s="43">
        <v>18</v>
      </c>
      <c r="Q30" s="43">
        <v>18</v>
      </c>
      <c r="R30" s="43">
        <v>18</v>
      </c>
      <c r="S30" s="43">
        <v>17</v>
      </c>
      <c r="T30" s="43">
        <v>17</v>
      </c>
      <c r="U30" s="43">
        <v>17</v>
      </c>
      <c r="V30" s="43">
        <v>17</v>
      </c>
      <c r="W30" s="43">
        <v>17</v>
      </c>
      <c r="X30" s="43">
        <v>16</v>
      </c>
      <c r="Y30" s="44">
        <v>77</v>
      </c>
      <c r="Z30" s="44">
        <v>65</v>
      </c>
      <c r="AA30" s="44">
        <v>57</v>
      </c>
      <c r="AB30" s="44">
        <v>52</v>
      </c>
      <c r="AC30" s="44">
        <v>44</v>
      </c>
      <c r="AD30" s="44">
        <v>38</v>
      </c>
      <c r="AE30" s="44">
        <v>32</v>
      </c>
      <c r="AF30" s="44">
        <v>29</v>
      </c>
      <c r="AG30" s="44">
        <v>24</v>
      </c>
      <c r="AH30" s="44">
        <v>20</v>
      </c>
      <c r="AI30" s="44">
        <v>14</v>
      </c>
      <c r="AJ30" s="44">
        <v>11</v>
      </c>
      <c r="AK30" s="44">
        <v>12</v>
      </c>
      <c r="AL30" s="45">
        <v>12</v>
      </c>
      <c r="AM30" s="45">
        <v>1</v>
      </c>
      <c r="AN30" s="46">
        <v>403</v>
      </c>
      <c r="AO30" s="47">
        <v>43</v>
      </c>
      <c r="AP30" s="47">
        <v>40</v>
      </c>
      <c r="AQ30" s="44">
        <v>162</v>
      </c>
      <c r="AR30" s="45">
        <v>19</v>
      </c>
      <c r="AS30" s="5"/>
      <c r="AT30" s="7">
        <f t="shared" si="13"/>
        <v>14</v>
      </c>
      <c r="AU30" s="7">
        <f t="shared" si="13"/>
        <v>15</v>
      </c>
      <c r="AV30" s="7">
        <f t="shared" si="13"/>
        <v>16</v>
      </c>
      <c r="AW30" s="7">
        <f t="shared" si="13"/>
        <v>17</v>
      </c>
      <c r="AX30" s="7">
        <f t="shared" si="13"/>
        <v>17</v>
      </c>
      <c r="AY30" s="7">
        <f t="shared" si="13"/>
        <v>18</v>
      </c>
      <c r="AZ30" s="7">
        <f t="shared" si="13"/>
        <v>18</v>
      </c>
      <c r="BA30" s="7">
        <f t="shared" si="13"/>
        <v>18</v>
      </c>
      <c r="BB30" s="7">
        <f t="shared" si="13"/>
        <v>18</v>
      </c>
      <c r="BC30" s="7">
        <f t="shared" si="13"/>
        <v>18</v>
      </c>
      <c r="BD30" s="7">
        <f t="shared" si="13"/>
        <v>18</v>
      </c>
      <c r="BE30" s="7">
        <f t="shared" si="13"/>
        <v>18</v>
      </c>
      <c r="BF30" s="7">
        <f t="shared" si="13"/>
        <v>18</v>
      </c>
      <c r="BG30" s="7">
        <f t="shared" si="13"/>
        <v>18</v>
      </c>
      <c r="BH30" s="7">
        <f t="shared" si="13"/>
        <v>17</v>
      </c>
      <c r="BI30" s="7">
        <f t="shared" si="12"/>
        <v>17</v>
      </c>
      <c r="BJ30" s="7">
        <f t="shared" si="6"/>
        <v>17</v>
      </c>
      <c r="BK30" s="7">
        <f t="shared" si="6"/>
        <v>17</v>
      </c>
      <c r="BL30" s="7">
        <f t="shared" si="6"/>
        <v>17</v>
      </c>
      <c r="BM30" s="7">
        <f t="shared" si="6"/>
        <v>16</v>
      </c>
      <c r="BN30" s="7">
        <f t="shared" si="6"/>
        <v>77</v>
      </c>
      <c r="BO30" s="7">
        <f t="shared" si="6"/>
        <v>65</v>
      </c>
      <c r="BP30" s="7">
        <f t="shared" si="6"/>
        <v>57</v>
      </c>
      <c r="BQ30" s="7">
        <f t="shared" si="6"/>
        <v>52</v>
      </c>
      <c r="BR30" s="7">
        <f t="shared" si="6"/>
        <v>44</v>
      </c>
      <c r="BS30" s="7">
        <f t="shared" si="6"/>
        <v>38</v>
      </c>
      <c r="BT30" s="7">
        <f t="shared" si="6"/>
        <v>32</v>
      </c>
      <c r="BU30" s="7">
        <f t="shared" si="6"/>
        <v>29</v>
      </c>
      <c r="BV30" s="7">
        <f t="shared" si="4"/>
        <v>24</v>
      </c>
      <c r="BW30" s="7">
        <f t="shared" si="4"/>
        <v>20</v>
      </c>
      <c r="BX30" s="7">
        <f t="shared" si="4"/>
        <v>14</v>
      </c>
      <c r="BY30" s="7">
        <f t="shared" ref="BY30:CG30" si="14">ROUND(AJ30,0)</f>
        <v>11</v>
      </c>
      <c r="BZ30" s="7">
        <f t="shared" si="14"/>
        <v>12</v>
      </c>
      <c r="CA30" s="7">
        <f t="shared" si="14"/>
        <v>12</v>
      </c>
      <c r="CB30" s="7">
        <f t="shared" si="14"/>
        <v>1</v>
      </c>
      <c r="CC30" s="7">
        <f t="shared" si="14"/>
        <v>403</v>
      </c>
      <c r="CD30" s="7">
        <f t="shared" si="14"/>
        <v>43</v>
      </c>
      <c r="CE30" s="7">
        <f t="shared" si="14"/>
        <v>40</v>
      </c>
      <c r="CF30" s="7">
        <f t="shared" si="14"/>
        <v>162</v>
      </c>
      <c r="CG30" s="7">
        <f t="shared" si="14"/>
        <v>19</v>
      </c>
    </row>
    <row r="31" spans="1:85" s="6" customFormat="1" ht="13.5" thickBot="1" x14ac:dyDescent="0.25">
      <c r="A31" s="29">
        <v>210503</v>
      </c>
      <c r="B31" s="19" t="s">
        <v>90</v>
      </c>
      <c r="C31" s="40">
        <f>SUM(C32:C39)</f>
        <v>13820</v>
      </c>
      <c r="D31" s="40">
        <f t="shared" ref="D31:AR31" si="15">SUM(D32:D39)</f>
        <v>13820</v>
      </c>
      <c r="E31" s="40">
        <f t="shared" si="15"/>
        <v>234</v>
      </c>
      <c r="F31" s="40">
        <f t="shared" si="15"/>
        <v>234</v>
      </c>
      <c r="G31" s="40">
        <f t="shared" si="15"/>
        <v>236</v>
      </c>
      <c r="H31" s="40">
        <f t="shared" si="15"/>
        <v>240</v>
      </c>
      <c r="I31" s="40">
        <f t="shared" si="15"/>
        <v>245</v>
      </c>
      <c r="J31" s="40">
        <f t="shared" si="15"/>
        <v>249</v>
      </c>
      <c r="K31" s="40">
        <f t="shared" si="15"/>
        <v>255</v>
      </c>
      <c r="L31" s="40">
        <f t="shared" si="15"/>
        <v>260</v>
      </c>
      <c r="M31" s="40">
        <f t="shared" si="15"/>
        <v>266</v>
      </c>
      <c r="N31" s="40">
        <f t="shared" si="15"/>
        <v>271</v>
      </c>
      <c r="O31" s="40">
        <f t="shared" si="15"/>
        <v>275</v>
      </c>
      <c r="P31" s="40">
        <f t="shared" si="15"/>
        <v>280</v>
      </c>
      <c r="Q31" s="40">
        <f t="shared" si="15"/>
        <v>281</v>
      </c>
      <c r="R31" s="40">
        <f t="shared" si="15"/>
        <v>277</v>
      </c>
      <c r="S31" s="40">
        <f t="shared" si="15"/>
        <v>270</v>
      </c>
      <c r="T31" s="40">
        <f t="shared" si="15"/>
        <v>263</v>
      </c>
      <c r="U31" s="40">
        <f t="shared" si="15"/>
        <v>255</v>
      </c>
      <c r="V31" s="40">
        <f t="shared" si="15"/>
        <v>247</v>
      </c>
      <c r="W31" s="40">
        <f t="shared" si="15"/>
        <v>238</v>
      </c>
      <c r="X31" s="40">
        <f t="shared" si="15"/>
        <v>228</v>
      </c>
      <c r="Y31" s="40">
        <f t="shared" si="15"/>
        <v>1012</v>
      </c>
      <c r="Z31" s="40">
        <f t="shared" si="15"/>
        <v>889</v>
      </c>
      <c r="AA31" s="40">
        <f t="shared" si="15"/>
        <v>825</v>
      </c>
      <c r="AB31" s="40">
        <f t="shared" si="15"/>
        <v>757</v>
      </c>
      <c r="AC31" s="40">
        <f t="shared" si="15"/>
        <v>649</v>
      </c>
      <c r="AD31" s="40">
        <f t="shared" si="15"/>
        <v>652</v>
      </c>
      <c r="AE31" s="40">
        <f t="shared" si="15"/>
        <v>650</v>
      </c>
      <c r="AF31" s="40">
        <f t="shared" si="15"/>
        <v>699</v>
      </c>
      <c r="AG31" s="40">
        <f t="shared" si="15"/>
        <v>710</v>
      </c>
      <c r="AH31" s="40">
        <f t="shared" si="15"/>
        <v>645</v>
      </c>
      <c r="AI31" s="40">
        <f t="shared" si="15"/>
        <v>482</v>
      </c>
      <c r="AJ31" s="40">
        <f t="shared" si="15"/>
        <v>330</v>
      </c>
      <c r="AK31" s="40">
        <f t="shared" si="15"/>
        <v>416</v>
      </c>
      <c r="AL31" s="40">
        <f t="shared" si="15"/>
        <v>236</v>
      </c>
      <c r="AM31" s="40">
        <f t="shared" si="15"/>
        <v>18</v>
      </c>
      <c r="AN31" s="40">
        <f t="shared" si="15"/>
        <v>6946</v>
      </c>
      <c r="AO31" s="40">
        <f t="shared" si="15"/>
        <v>652</v>
      </c>
      <c r="AP31" s="40">
        <f t="shared" si="15"/>
        <v>554</v>
      </c>
      <c r="AQ31" s="40">
        <f t="shared" si="15"/>
        <v>2366</v>
      </c>
      <c r="AR31" s="40">
        <f t="shared" si="15"/>
        <v>293</v>
      </c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</row>
    <row r="32" spans="1:85" s="3" customFormat="1" x14ac:dyDescent="0.2">
      <c r="A32" s="32">
        <v>202</v>
      </c>
      <c r="B32" s="16" t="s">
        <v>68</v>
      </c>
      <c r="C32" s="41">
        <f t="shared" ref="C32:C39" si="16">SUM(E32:AK32)</f>
        <v>3379</v>
      </c>
      <c r="D32" s="42">
        <v>3379</v>
      </c>
      <c r="E32" s="43">
        <v>57</v>
      </c>
      <c r="F32" s="43">
        <v>57</v>
      </c>
      <c r="G32" s="43">
        <v>58</v>
      </c>
      <c r="H32" s="43">
        <v>59</v>
      </c>
      <c r="I32" s="43">
        <v>61</v>
      </c>
      <c r="J32" s="43">
        <v>61</v>
      </c>
      <c r="K32" s="43">
        <v>62</v>
      </c>
      <c r="L32" s="43">
        <v>63</v>
      </c>
      <c r="M32" s="43">
        <v>65</v>
      </c>
      <c r="N32" s="43">
        <v>66</v>
      </c>
      <c r="O32" s="43">
        <v>69</v>
      </c>
      <c r="P32" s="43">
        <v>69</v>
      </c>
      <c r="Q32" s="43">
        <v>69</v>
      </c>
      <c r="R32" s="43">
        <v>68</v>
      </c>
      <c r="S32" s="43">
        <v>66</v>
      </c>
      <c r="T32" s="43">
        <v>65</v>
      </c>
      <c r="U32" s="43">
        <v>62</v>
      </c>
      <c r="V32" s="43">
        <v>60</v>
      </c>
      <c r="W32" s="43">
        <v>58</v>
      </c>
      <c r="X32" s="43">
        <v>56</v>
      </c>
      <c r="Y32" s="44">
        <v>246</v>
      </c>
      <c r="Z32" s="44">
        <v>216</v>
      </c>
      <c r="AA32" s="44">
        <v>202</v>
      </c>
      <c r="AB32" s="44">
        <v>186</v>
      </c>
      <c r="AC32" s="44">
        <v>159</v>
      </c>
      <c r="AD32" s="44">
        <v>159</v>
      </c>
      <c r="AE32" s="44">
        <v>159</v>
      </c>
      <c r="AF32" s="44">
        <v>171</v>
      </c>
      <c r="AG32" s="44">
        <v>174</v>
      </c>
      <c r="AH32" s="44">
        <v>156</v>
      </c>
      <c r="AI32" s="44">
        <v>117</v>
      </c>
      <c r="AJ32" s="44">
        <v>81</v>
      </c>
      <c r="AK32" s="44">
        <v>102</v>
      </c>
      <c r="AL32" s="45">
        <v>65</v>
      </c>
      <c r="AM32" s="45">
        <v>5</v>
      </c>
      <c r="AN32" s="46">
        <v>1692</v>
      </c>
      <c r="AO32" s="47">
        <v>159</v>
      </c>
      <c r="AP32" s="47">
        <v>136</v>
      </c>
      <c r="AQ32" s="44">
        <v>578</v>
      </c>
      <c r="AR32" s="45">
        <v>79</v>
      </c>
      <c r="AS32" s="5"/>
      <c r="AT32" s="7">
        <f t="shared" ref="AT32:BI39" si="17">ROUND(E32,0)</f>
        <v>57</v>
      </c>
      <c r="AU32" s="7">
        <f t="shared" si="17"/>
        <v>57</v>
      </c>
      <c r="AV32" s="7">
        <f t="shared" si="17"/>
        <v>58</v>
      </c>
      <c r="AW32" s="7">
        <f t="shared" si="17"/>
        <v>59</v>
      </c>
      <c r="AX32" s="7">
        <f t="shared" si="17"/>
        <v>61</v>
      </c>
      <c r="AY32" s="7">
        <f t="shared" si="17"/>
        <v>61</v>
      </c>
      <c r="AZ32" s="7">
        <f t="shared" si="17"/>
        <v>62</v>
      </c>
      <c r="BA32" s="7">
        <f t="shared" si="17"/>
        <v>63</v>
      </c>
      <c r="BB32" s="7">
        <f t="shared" si="17"/>
        <v>65</v>
      </c>
      <c r="BC32" s="7">
        <f t="shared" si="17"/>
        <v>66</v>
      </c>
      <c r="BD32" s="7">
        <f t="shared" si="17"/>
        <v>69</v>
      </c>
      <c r="BE32" s="7">
        <f t="shared" si="17"/>
        <v>69</v>
      </c>
      <c r="BF32" s="7">
        <f t="shared" si="17"/>
        <v>69</v>
      </c>
      <c r="BG32" s="7">
        <f t="shared" si="17"/>
        <v>68</v>
      </c>
      <c r="BH32" s="7">
        <f t="shared" si="17"/>
        <v>66</v>
      </c>
      <c r="BI32" s="7">
        <f t="shared" si="17"/>
        <v>65</v>
      </c>
      <c r="BJ32" s="7">
        <f t="shared" ref="BJ32:BY39" si="18">ROUND(U32,0)</f>
        <v>62</v>
      </c>
      <c r="BK32" s="7">
        <f t="shared" si="18"/>
        <v>60</v>
      </c>
      <c r="BL32" s="7">
        <f t="shared" si="18"/>
        <v>58</v>
      </c>
      <c r="BM32" s="7">
        <f t="shared" si="18"/>
        <v>56</v>
      </c>
      <c r="BN32" s="7">
        <f t="shared" si="18"/>
        <v>246</v>
      </c>
      <c r="BO32" s="7">
        <f t="shared" si="18"/>
        <v>216</v>
      </c>
      <c r="BP32" s="7">
        <f t="shared" si="18"/>
        <v>202</v>
      </c>
      <c r="BQ32" s="7">
        <f t="shared" si="18"/>
        <v>186</v>
      </c>
      <c r="BR32" s="7">
        <f t="shared" si="18"/>
        <v>159</v>
      </c>
      <c r="BS32" s="7">
        <f t="shared" si="18"/>
        <v>159</v>
      </c>
      <c r="BT32" s="7">
        <f t="shared" si="18"/>
        <v>159</v>
      </c>
      <c r="BU32" s="7">
        <f t="shared" si="18"/>
        <v>171</v>
      </c>
      <c r="BV32" s="7">
        <f t="shared" si="18"/>
        <v>174</v>
      </c>
      <c r="BW32" s="7">
        <f t="shared" si="18"/>
        <v>156</v>
      </c>
      <c r="BX32" s="7">
        <f t="shared" si="18"/>
        <v>117</v>
      </c>
      <c r="BY32" s="7">
        <f t="shared" si="18"/>
        <v>81</v>
      </c>
      <c r="BZ32" s="7">
        <f t="shared" ref="BZ32:CG39" si="19">ROUND(AK32,0)</f>
        <v>102</v>
      </c>
      <c r="CA32" s="7">
        <f t="shared" si="19"/>
        <v>65</v>
      </c>
      <c r="CB32" s="7">
        <f t="shared" si="19"/>
        <v>5</v>
      </c>
      <c r="CC32" s="7">
        <f t="shared" si="19"/>
        <v>1692</v>
      </c>
      <c r="CD32" s="7">
        <f t="shared" si="19"/>
        <v>159</v>
      </c>
      <c r="CE32" s="7">
        <f t="shared" si="19"/>
        <v>136</v>
      </c>
      <c r="CF32" s="7">
        <f t="shared" si="19"/>
        <v>578</v>
      </c>
      <c r="CG32" s="7">
        <f t="shared" si="19"/>
        <v>79</v>
      </c>
    </row>
    <row r="33" spans="1:86" s="3" customFormat="1" x14ac:dyDescent="0.2">
      <c r="A33" s="32">
        <v>201</v>
      </c>
      <c r="B33" s="16" t="s">
        <v>69</v>
      </c>
      <c r="C33" s="41">
        <f t="shared" si="16"/>
        <v>2902</v>
      </c>
      <c r="D33" s="42">
        <v>2902</v>
      </c>
      <c r="E33" s="43">
        <v>49</v>
      </c>
      <c r="F33" s="43">
        <v>49</v>
      </c>
      <c r="G33" s="43">
        <v>50</v>
      </c>
      <c r="H33" s="43">
        <v>50</v>
      </c>
      <c r="I33" s="43">
        <v>51</v>
      </c>
      <c r="J33" s="43">
        <v>51</v>
      </c>
      <c r="K33" s="43">
        <v>54</v>
      </c>
      <c r="L33" s="43">
        <v>54</v>
      </c>
      <c r="M33" s="43">
        <v>56</v>
      </c>
      <c r="N33" s="43">
        <v>57</v>
      </c>
      <c r="O33" s="43">
        <v>58</v>
      </c>
      <c r="P33" s="43">
        <v>59</v>
      </c>
      <c r="Q33" s="43">
        <v>59</v>
      </c>
      <c r="R33" s="43">
        <v>58</v>
      </c>
      <c r="S33" s="43">
        <v>57</v>
      </c>
      <c r="T33" s="43">
        <v>55</v>
      </c>
      <c r="U33" s="43">
        <v>54</v>
      </c>
      <c r="V33" s="43">
        <v>52</v>
      </c>
      <c r="W33" s="43">
        <v>50</v>
      </c>
      <c r="X33" s="43">
        <v>48</v>
      </c>
      <c r="Y33" s="44">
        <v>213</v>
      </c>
      <c r="Z33" s="44">
        <v>187</v>
      </c>
      <c r="AA33" s="44">
        <v>173</v>
      </c>
      <c r="AB33" s="44">
        <v>159</v>
      </c>
      <c r="AC33" s="44">
        <v>136</v>
      </c>
      <c r="AD33" s="44">
        <v>137</v>
      </c>
      <c r="AE33" s="44">
        <v>137</v>
      </c>
      <c r="AF33" s="44">
        <v>147</v>
      </c>
      <c r="AG33" s="44">
        <v>149</v>
      </c>
      <c r="AH33" s="44">
        <v>136</v>
      </c>
      <c r="AI33" s="44">
        <v>101</v>
      </c>
      <c r="AJ33" s="44">
        <v>69</v>
      </c>
      <c r="AK33" s="44">
        <v>87</v>
      </c>
      <c r="AL33" s="45">
        <v>52</v>
      </c>
      <c r="AM33" s="45">
        <v>4</v>
      </c>
      <c r="AN33" s="46">
        <v>1460</v>
      </c>
      <c r="AO33" s="47">
        <v>137</v>
      </c>
      <c r="AP33" s="47">
        <v>117</v>
      </c>
      <c r="AQ33" s="44">
        <v>497</v>
      </c>
      <c r="AR33" s="45">
        <v>64</v>
      </c>
      <c r="AS33" s="5"/>
      <c r="AT33" s="7">
        <f t="shared" si="17"/>
        <v>49</v>
      </c>
      <c r="AU33" s="7">
        <f t="shared" si="17"/>
        <v>49</v>
      </c>
      <c r="AV33" s="7">
        <f t="shared" si="17"/>
        <v>50</v>
      </c>
      <c r="AW33" s="7">
        <f t="shared" si="17"/>
        <v>50</v>
      </c>
      <c r="AX33" s="7">
        <f t="shared" si="17"/>
        <v>51</v>
      </c>
      <c r="AY33" s="7">
        <f t="shared" si="17"/>
        <v>51</v>
      </c>
      <c r="AZ33" s="7">
        <f t="shared" si="17"/>
        <v>54</v>
      </c>
      <c r="BA33" s="7">
        <f t="shared" si="17"/>
        <v>54</v>
      </c>
      <c r="BB33" s="7">
        <f t="shared" si="17"/>
        <v>56</v>
      </c>
      <c r="BC33" s="7">
        <f t="shared" si="17"/>
        <v>57</v>
      </c>
      <c r="BD33" s="7">
        <f t="shared" si="17"/>
        <v>58</v>
      </c>
      <c r="BE33" s="7">
        <f t="shared" si="17"/>
        <v>59</v>
      </c>
      <c r="BF33" s="7">
        <f t="shared" si="17"/>
        <v>59</v>
      </c>
      <c r="BG33" s="7">
        <f t="shared" si="17"/>
        <v>58</v>
      </c>
      <c r="BH33" s="7">
        <f t="shared" si="17"/>
        <v>57</v>
      </c>
      <c r="BI33" s="7">
        <f t="shared" si="17"/>
        <v>55</v>
      </c>
      <c r="BJ33" s="7">
        <f t="shared" si="18"/>
        <v>54</v>
      </c>
      <c r="BK33" s="7">
        <f t="shared" si="18"/>
        <v>52</v>
      </c>
      <c r="BL33" s="7">
        <f t="shared" si="18"/>
        <v>50</v>
      </c>
      <c r="BM33" s="7">
        <f t="shared" si="18"/>
        <v>48</v>
      </c>
      <c r="BN33" s="7">
        <f t="shared" si="18"/>
        <v>213</v>
      </c>
      <c r="BO33" s="7">
        <f t="shared" si="18"/>
        <v>187</v>
      </c>
      <c r="BP33" s="7">
        <f t="shared" si="18"/>
        <v>173</v>
      </c>
      <c r="BQ33" s="7">
        <f t="shared" si="18"/>
        <v>159</v>
      </c>
      <c r="BR33" s="7">
        <f t="shared" si="18"/>
        <v>136</v>
      </c>
      <c r="BS33" s="7">
        <f t="shared" si="18"/>
        <v>137</v>
      </c>
      <c r="BT33" s="7">
        <f t="shared" si="18"/>
        <v>137</v>
      </c>
      <c r="BU33" s="7">
        <f t="shared" si="18"/>
        <v>147</v>
      </c>
      <c r="BV33" s="7">
        <f t="shared" si="18"/>
        <v>149</v>
      </c>
      <c r="BW33" s="7">
        <f t="shared" si="18"/>
        <v>136</v>
      </c>
      <c r="BX33" s="7">
        <f t="shared" si="18"/>
        <v>101</v>
      </c>
      <c r="BY33" s="7">
        <f t="shared" si="18"/>
        <v>69</v>
      </c>
      <c r="BZ33" s="7">
        <f t="shared" si="19"/>
        <v>87</v>
      </c>
      <c r="CA33" s="7">
        <f t="shared" si="19"/>
        <v>52</v>
      </c>
      <c r="CB33" s="7">
        <f t="shared" si="19"/>
        <v>4</v>
      </c>
      <c r="CC33" s="7">
        <f t="shared" si="19"/>
        <v>1460</v>
      </c>
      <c r="CD33" s="7">
        <f t="shared" si="19"/>
        <v>137</v>
      </c>
      <c r="CE33" s="7">
        <f t="shared" si="19"/>
        <v>117</v>
      </c>
      <c r="CF33" s="7">
        <f t="shared" si="19"/>
        <v>497</v>
      </c>
      <c r="CG33" s="7">
        <f t="shared" si="19"/>
        <v>64</v>
      </c>
    </row>
    <row r="34" spans="1:86" s="3" customFormat="1" x14ac:dyDescent="0.2">
      <c r="A34" s="32">
        <v>304</v>
      </c>
      <c r="B34" s="16" t="s">
        <v>70</v>
      </c>
      <c r="C34" s="41">
        <f t="shared" si="16"/>
        <v>1428</v>
      </c>
      <c r="D34" s="42">
        <v>1428</v>
      </c>
      <c r="E34" s="43">
        <v>24</v>
      </c>
      <c r="F34" s="43">
        <v>24</v>
      </c>
      <c r="G34" s="43">
        <v>24</v>
      </c>
      <c r="H34" s="43">
        <v>25</v>
      </c>
      <c r="I34" s="43">
        <v>25</v>
      </c>
      <c r="J34" s="43">
        <v>26</v>
      </c>
      <c r="K34" s="43">
        <v>26</v>
      </c>
      <c r="L34" s="43">
        <v>27</v>
      </c>
      <c r="M34" s="43">
        <v>28</v>
      </c>
      <c r="N34" s="43">
        <v>28</v>
      </c>
      <c r="O34" s="43">
        <v>28</v>
      </c>
      <c r="P34" s="43">
        <v>29</v>
      </c>
      <c r="Q34" s="43">
        <v>29</v>
      </c>
      <c r="R34" s="43">
        <v>29</v>
      </c>
      <c r="S34" s="43">
        <v>28</v>
      </c>
      <c r="T34" s="43">
        <v>27</v>
      </c>
      <c r="U34" s="43">
        <v>26</v>
      </c>
      <c r="V34" s="43">
        <v>26</v>
      </c>
      <c r="W34" s="43">
        <v>25</v>
      </c>
      <c r="X34" s="43">
        <v>24</v>
      </c>
      <c r="Y34" s="44">
        <v>105</v>
      </c>
      <c r="Z34" s="44">
        <v>92</v>
      </c>
      <c r="AA34" s="44">
        <v>85</v>
      </c>
      <c r="AB34" s="44">
        <v>78</v>
      </c>
      <c r="AC34" s="44">
        <v>67</v>
      </c>
      <c r="AD34" s="44">
        <v>67</v>
      </c>
      <c r="AE34" s="44">
        <v>67</v>
      </c>
      <c r="AF34" s="44">
        <v>72</v>
      </c>
      <c r="AG34" s="44">
        <v>73</v>
      </c>
      <c r="AH34" s="44">
        <v>67</v>
      </c>
      <c r="AI34" s="44">
        <v>50</v>
      </c>
      <c r="AJ34" s="44">
        <v>34</v>
      </c>
      <c r="AK34" s="44">
        <v>43</v>
      </c>
      <c r="AL34" s="45">
        <v>23</v>
      </c>
      <c r="AM34" s="45">
        <v>1</v>
      </c>
      <c r="AN34" s="46">
        <v>719</v>
      </c>
      <c r="AO34" s="47">
        <v>67</v>
      </c>
      <c r="AP34" s="47">
        <v>57</v>
      </c>
      <c r="AQ34" s="44">
        <v>245</v>
      </c>
      <c r="AR34" s="45">
        <v>26</v>
      </c>
      <c r="AS34" s="5"/>
      <c r="AT34" s="7">
        <f t="shared" si="17"/>
        <v>24</v>
      </c>
      <c r="AU34" s="7">
        <f t="shared" si="17"/>
        <v>24</v>
      </c>
      <c r="AV34" s="7">
        <f t="shared" si="17"/>
        <v>24</v>
      </c>
      <c r="AW34" s="7">
        <f t="shared" si="17"/>
        <v>25</v>
      </c>
      <c r="AX34" s="7">
        <f t="shared" si="17"/>
        <v>25</v>
      </c>
      <c r="AY34" s="7">
        <f t="shared" si="17"/>
        <v>26</v>
      </c>
      <c r="AZ34" s="7">
        <f t="shared" si="17"/>
        <v>26</v>
      </c>
      <c r="BA34" s="7">
        <f t="shared" si="17"/>
        <v>27</v>
      </c>
      <c r="BB34" s="7">
        <f t="shared" si="17"/>
        <v>28</v>
      </c>
      <c r="BC34" s="7">
        <f t="shared" si="17"/>
        <v>28</v>
      </c>
      <c r="BD34" s="7">
        <f t="shared" si="17"/>
        <v>28</v>
      </c>
      <c r="BE34" s="7">
        <f t="shared" si="17"/>
        <v>29</v>
      </c>
      <c r="BF34" s="7">
        <f t="shared" si="17"/>
        <v>29</v>
      </c>
      <c r="BG34" s="7">
        <f t="shared" si="17"/>
        <v>29</v>
      </c>
      <c r="BH34" s="7">
        <f t="shared" si="17"/>
        <v>28</v>
      </c>
      <c r="BI34" s="7">
        <f t="shared" si="17"/>
        <v>27</v>
      </c>
      <c r="BJ34" s="7">
        <f t="shared" si="18"/>
        <v>26</v>
      </c>
      <c r="BK34" s="7">
        <f t="shared" si="18"/>
        <v>26</v>
      </c>
      <c r="BL34" s="7">
        <f t="shared" si="18"/>
        <v>25</v>
      </c>
      <c r="BM34" s="7">
        <f t="shared" si="18"/>
        <v>24</v>
      </c>
      <c r="BN34" s="7">
        <f t="shared" si="18"/>
        <v>105</v>
      </c>
      <c r="BO34" s="7">
        <f t="shared" si="18"/>
        <v>92</v>
      </c>
      <c r="BP34" s="7">
        <f t="shared" si="18"/>
        <v>85</v>
      </c>
      <c r="BQ34" s="7">
        <f t="shared" si="18"/>
        <v>78</v>
      </c>
      <c r="BR34" s="7">
        <f t="shared" si="18"/>
        <v>67</v>
      </c>
      <c r="BS34" s="7">
        <f t="shared" si="18"/>
        <v>67</v>
      </c>
      <c r="BT34" s="7">
        <f t="shared" si="18"/>
        <v>67</v>
      </c>
      <c r="BU34" s="7">
        <f t="shared" si="18"/>
        <v>72</v>
      </c>
      <c r="BV34" s="7">
        <f t="shared" si="18"/>
        <v>73</v>
      </c>
      <c r="BW34" s="7">
        <f t="shared" si="18"/>
        <v>67</v>
      </c>
      <c r="BX34" s="7">
        <f t="shared" si="18"/>
        <v>50</v>
      </c>
      <c r="BY34" s="7">
        <f t="shared" si="18"/>
        <v>34</v>
      </c>
      <c r="BZ34" s="7">
        <f t="shared" si="19"/>
        <v>43</v>
      </c>
      <c r="CA34" s="7">
        <f t="shared" si="19"/>
        <v>23</v>
      </c>
      <c r="CB34" s="7">
        <f t="shared" si="19"/>
        <v>1</v>
      </c>
      <c r="CC34" s="7">
        <f t="shared" si="19"/>
        <v>719</v>
      </c>
      <c r="CD34" s="7">
        <f t="shared" si="19"/>
        <v>67</v>
      </c>
      <c r="CE34" s="7">
        <f t="shared" si="19"/>
        <v>57</v>
      </c>
      <c r="CF34" s="7">
        <f t="shared" si="19"/>
        <v>245</v>
      </c>
      <c r="CG34" s="7">
        <f t="shared" si="19"/>
        <v>26</v>
      </c>
    </row>
    <row r="35" spans="1:86" s="3" customFormat="1" x14ac:dyDescent="0.2">
      <c r="A35" s="32">
        <v>303</v>
      </c>
      <c r="B35" s="16" t="s">
        <v>71</v>
      </c>
      <c r="C35" s="41">
        <f t="shared" si="16"/>
        <v>1305</v>
      </c>
      <c r="D35" s="42">
        <v>1305</v>
      </c>
      <c r="E35" s="43">
        <v>22</v>
      </c>
      <c r="F35" s="43">
        <v>22</v>
      </c>
      <c r="G35" s="43">
        <v>22</v>
      </c>
      <c r="H35" s="43">
        <v>23</v>
      </c>
      <c r="I35" s="43">
        <v>23</v>
      </c>
      <c r="J35" s="43">
        <v>24</v>
      </c>
      <c r="K35" s="43">
        <v>24</v>
      </c>
      <c r="L35" s="43">
        <v>25</v>
      </c>
      <c r="M35" s="43">
        <v>25</v>
      </c>
      <c r="N35" s="43">
        <v>26</v>
      </c>
      <c r="O35" s="43">
        <v>26</v>
      </c>
      <c r="P35" s="43">
        <v>26</v>
      </c>
      <c r="Q35" s="43">
        <v>27</v>
      </c>
      <c r="R35" s="43">
        <v>26</v>
      </c>
      <c r="S35" s="43">
        <v>25</v>
      </c>
      <c r="T35" s="43">
        <v>25</v>
      </c>
      <c r="U35" s="43">
        <v>24</v>
      </c>
      <c r="V35" s="43">
        <v>23</v>
      </c>
      <c r="W35" s="43">
        <v>22</v>
      </c>
      <c r="X35" s="43">
        <v>22</v>
      </c>
      <c r="Y35" s="44">
        <v>96</v>
      </c>
      <c r="Z35" s="44">
        <v>84</v>
      </c>
      <c r="AA35" s="44">
        <v>78</v>
      </c>
      <c r="AB35" s="44">
        <v>71</v>
      </c>
      <c r="AC35" s="44">
        <v>61</v>
      </c>
      <c r="AD35" s="44">
        <v>62</v>
      </c>
      <c r="AE35" s="44">
        <v>61</v>
      </c>
      <c r="AF35" s="44">
        <v>66</v>
      </c>
      <c r="AG35" s="44">
        <v>67</v>
      </c>
      <c r="AH35" s="44">
        <v>61</v>
      </c>
      <c r="AI35" s="44">
        <v>46</v>
      </c>
      <c r="AJ35" s="44">
        <v>31</v>
      </c>
      <c r="AK35" s="44">
        <v>39</v>
      </c>
      <c r="AL35" s="45">
        <v>19</v>
      </c>
      <c r="AM35" s="45">
        <v>2</v>
      </c>
      <c r="AN35" s="46">
        <v>656</v>
      </c>
      <c r="AO35" s="47">
        <v>62</v>
      </c>
      <c r="AP35" s="47">
        <v>52</v>
      </c>
      <c r="AQ35" s="44">
        <v>223</v>
      </c>
      <c r="AR35" s="45">
        <v>27</v>
      </c>
      <c r="AS35" s="5"/>
      <c r="AT35" s="7">
        <f t="shared" si="17"/>
        <v>22</v>
      </c>
      <c r="AU35" s="7">
        <f t="shared" si="17"/>
        <v>22</v>
      </c>
      <c r="AV35" s="7">
        <f t="shared" si="17"/>
        <v>22</v>
      </c>
      <c r="AW35" s="7">
        <f t="shared" si="17"/>
        <v>23</v>
      </c>
      <c r="AX35" s="7">
        <f t="shared" si="17"/>
        <v>23</v>
      </c>
      <c r="AY35" s="7">
        <f t="shared" si="17"/>
        <v>24</v>
      </c>
      <c r="AZ35" s="7">
        <f t="shared" si="17"/>
        <v>24</v>
      </c>
      <c r="BA35" s="7">
        <f t="shared" si="17"/>
        <v>25</v>
      </c>
      <c r="BB35" s="7">
        <f t="shared" si="17"/>
        <v>25</v>
      </c>
      <c r="BC35" s="7">
        <f t="shared" si="17"/>
        <v>26</v>
      </c>
      <c r="BD35" s="7">
        <f t="shared" si="17"/>
        <v>26</v>
      </c>
      <c r="BE35" s="7">
        <f t="shared" si="17"/>
        <v>26</v>
      </c>
      <c r="BF35" s="7">
        <f t="shared" si="17"/>
        <v>27</v>
      </c>
      <c r="BG35" s="7">
        <f t="shared" si="17"/>
        <v>26</v>
      </c>
      <c r="BH35" s="7">
        <f t="shared" si="17"/>
        <v>25</v>
      </c>
      <c r="BI35" s="7">
        <f t="shared" si="17"/>
        <v>25</v>
      </c>
      <c r="BJ35" s="7">
        <f t="shared" si="18"/>
        <v>24</v>
      </c>
      <c r="BK35" s="7">
        <f t="shared" si="18"/>
        <v>23</v>
      </c>
      <c r="BL35" s="7">
        <f t="shared" si="18"/>
        <v>22</v>
      </c>
      <c r="BM35" s="7">
        <f t="shared" si="18"/>
        <v>22</v>
      </c>
      <c r="BN35" s="7">
        <f t="shared" si="18"/>
        <v>96</v>
      </c>
      <c r="BO35" s="7">
        <f t="shared" si="18"/>
        <v>84</v>
      </c>
      <c r="BP35" s="7">
        <f t="shared" si="18"/>
        <v>78</v>
      </c>
      <c r="BQ35" s="7">
        <f t="shared" si="18"/>
        <v>71</v>
      </c>
      <c r="BR35" s="7">
        <f t="shared" si="18"/>
        <v>61</v>
      </c>
      <c r="BS35" s="7">
        <f t="shared" si="18"/>
        <v>62</v>
      </c>
      <c r="BT35" s="7">
        <f t="shared" si="18"/>
        <v>61</v>
      </c>
      <c r="BU35" s="7">
        <f t="shared" si="18"/>
        <v>66</v>
      </c>
      <c r="BV35" s="7">
        <f t="shared" si="18"/>
        <v>67</v>
      </c>
      <c r="BW35" s="7">
        <f t="shared" si="18"/>
        <v>61</v>
      </c>
      <c r="BX35" s="7">
        <f t="shared" si="18"/>
        <v>46</v>
      </c>
      <c r="BY35" s="7">
        <f t="shared" si="18"/>
        <v>31</v>
      </c>
      <c r="BZ35" s="7">
        <f t="shared" si="19"/>
        <v>39</v>
      </c>
      <c r="CA35" s="7">
        <f t="shared" si="19"/>
        <v>19</v>
      </c>
      <c r="CB35" s="7">
        <f t="shared" si="19"/>
        <v>2</v>
      </c>
      <c r="CC35" s="7">
        <f t="shared" si="19"/>
        <v>656</v>
      </c>
      <c r="CD35" s="7">
        <f t="shared" si="19"/>
        <v>62</v>
      </c>
      <c r="CE35" s="7">
        <f t="shared" si="19"/>
        <v>52</v>
      </c>
      <c r="CF35" s="7">
        <f t="shared" si="19"/>
        <v>223</v>
      </c>
      <c r="CG35" s="7">
        <f t="shared" si="19"/>
        <v>27</v>
      </c>
    </row>
    <row r="36" spans="1:86" s="3" customFormat="1" x14ac:dyDescent="0.2">
      <c r="A36" s="32">
        <v>302</v>
      </c>
      <c r="B36" s="16" t="s">
        <v>72</v>
      </c>
      <c r="C36" s="41">
        <f t="shared" si="16"/>
        <v>807</v>
      </c>
      <c r="D36" s="42">
        <v>807</v>
      </c>
      <c r="E36" s="43">
        <v>14</v>
      </c>
      <c r="F36" s="43">
        <v>14</v>
      </c>
      <c r="G36" s="43">
        <v>14</v>
      </c>
      <c r="H36" s="43">
        <v>14</v>
      </c>
      <c r="I36" s="43">
        <v>14</v>
      </c>
      <c r="J36" s="43">
        <v>15</v>
      </c>
      <c r="K36" s="43">
        <v>15</v>
      </c>
      <c r="L36" s="43">
        <v>15</v>
      </c>
      <c r="M36" s="43">
        <v>16</v>
      </c>
      <c r="N36" s="43">
        <v>16</v>
      </c>
      <c r="O36" s="43">
        <v>16</v>
      </c>
      <c r="P36" s="43">
        <v>16</v>
      </c>
      <c r="Q36" s="43">
        <v>16</v>
      </c>
      <c r="R36" s="43">
        <v>16</v>
      </c>
      <c r="S36" s="43">
        <v>16</v>
      </c>
      <c r="T36" s="43">
        <v>15</v>
      </c>
      <c r="U36" s="43">
        <v>15</v>
      </c>
      <c r="V36" s="43">
        <v>14</v>
      </c>
      <c r="W36" s="43">
        <v>14</v>
      </c>
      <c r="X36" s="43">
        <v>13</v>
      </c>
      <c r="Y36" s="44">
        <v>59</v>
      </c>
      <c r="Z36" s="44">
        <v>52</v>
      </c>
      <c r="AA36" s="44">
        <v>48</v>
      </c>
      <c r="AB36" s="44">
        <v>44</v>
      </c>
      <c r="AC36" s="44">
        <v>38</v>
      </c>
      <c r="AD36" s="44">
        <v>38</v>
      </c>
      <c r="AE36" s="44">
        <v>38</v>
      </c>
      <c r="AF36" s="44">
        <v>41</v>
      </c>
      <c r="AG36" s="44">
        <v>42</v>
      </c>
      <c r="AH36" s="44">
        <v>38</v>
      </c>
      <c r="AI36" s="44">
        <v>28</v>
      </c>
      <c r="AJ36" s="44">
        <v>19</v>
      </c>
      <c r="AK36" s="44">
        <v>24</v>
      </c>
      <c r="AL36" s="45">
        <v>14</v>
      </c>
      <c r="AM36" s="45">
        <v>1</v>
      </c>
      <c r="AN36" s="46">
        <v>407</v>
      </c>
      <c r="AO36" s="47">
        <v>38</v>
      </c>
      <c r="AP36" s="47">
        <v>32</v>
      </c>
      <c r="AQ36" s="44">
        <v>139</v>
      </c>
      <c r="AR36" s="45">
        <v>17</v>
      </c>
      <c r="AS36" s="5"/>
      <c r="AT36" s="7">
        <f t="shared" si="17"/>
        <v>14</v>
      </c>
      <c r="AU36" s="7">
        <f t="shared" si="17"/>
        <v>14</v>
      </c>
      <c r="AV36" s="7">
        <f t="shared" si="17"/>
        <v>14</v>
      </c>
      <c r="AW36" s="7">
        <f t="shared" si="17"/>
        <v>14</v>
      </c>
      <c r="AX36" s="7">
        <f t="shared" si="17"/>
        <v>14</v>
      </c>
      <c r="AY36" s="7">
        <f t="shared" si="17"/>
        <v>15</v>
      </c>
      <c r="AZ36" s="7">
        <f t="shared" si="17"/>
        <v>15</v>
      </c>
      <c r="BA36" s="7">
        <f t="shared" si="17"/>
        <v>15</v>
      </c>
      <c r="BB36" s="7">
        <f t="shared" si="17"/>
        <v>16</v>
      </c>
      <c r="BC36" s="7">
        <f t="shared" si="17"/>
        <v>16</v>
      </c>
      <c r="BD36" s="7">
        <f t="shared" si="17"/>
        <v>16</v>
      </c>
      <c r="BE36" s="7">
        <f t="shared" si="17"/>
        <v>16</v>
      </c>
      <c r="BF36" s="7">
        <f t="shared" si="17"/>
        <v>16</v>
      </c>
      <c r="BG36" s="7">
        <f t="shared" si="17"/>
        <v>16</v>
      </c>
      <c r="BH36" s="7">
        <f t="shared" si="17"/>
        <v>16</v>
      </c>
      <c r="BI36" s="7">
        <f t="shared" si="17"/>
        <v>15</v>
      </c>
      <c r="BJ36" s="7">
        <f t="shared" si="18"/>
        <v>15</v>
      </c>
      <c r="BK36" s="7">
        <f t="shared" si="18"/>
        <v>14</v>
      </c>
      <c r="BL36" s="7">
        <f t="shared" si="18"/>
        <v>14</v>
      </c>
      <c r="BM36" s="7">
        <f t="shared" si="18"/>
        <v>13</v>
      </c>
      <c r="BN36" s="7">
        <f t="shared" si="18"/>
        <v>59</v>
      </c>
      <c r="BO36" s="7">
        <f t="shared" si="18"/>
        <v>52</v>
      </c>
      <c r="BP36" s="7">
        <f t="shared" si="18"/>
        <v>48</v>
      </c>
      <c r="BQ36" s="7">
        <f t="shared" si="18"/>
        <v>44</v>
      </c>
      <c r="BR36" s="7">
        <f t="shared" si="18"/>
        <v>38</v>
      </c>
      <c r="BS36" s="7">
        <f t="shared" si="18"/>
        <v>38</v>
      </c>
      <c r="BT36" s="7">
        <f t="shared" si="18"/>
        <v>38</v>
      </c>
      <c r="BU36" s="7">
        <f t="shared" si="18"/>
        <v>41</v>
      </c>
      <c r="BV36" s="7">
        <f t="shared" si="18"/>
        <v>42</v>
      </c>
      <c r="BW36" s="7">
        <f t="shared" si="18"/>
        <v>38</v>
      </c>
      <c r="BX36" s="7">
        <f t="shared" si="18"/>
        <v>28</v>
      </c>
      <c r="BY36" s="7">
        <f t="shared" si="18"/>
        <v>19</v>
      </c>
      <c r="BZ36" s="7">
        <f t="shared" si="19"/>
        <v>24</v>
      </c>
      <c r="CA36" s="7">
        <f t="shared" si="19"/>
        <v>14</v>
      </c>
      <c r="CB36" s="7">
        <f t="shared" si="19"/>
        <v>1</v>
      </c>
      <c r="CC36" s="7">
        <f t="shared" si="19"/>
        <v>407</v>
      </c>
      <c r="CD36" s="7">
        <f t="shared" si="19"/>
        <v>38</v>
      </c>
      <c r="CE36" s="7">
        <f t="shared" si="19"/>
        <v>32</v>
      </c>
      <c r="CF36" s="7">
        <f t="shared" si="19"/>
        <v>139</v>
      </c>
      <c r="CG36" s="7">
        <f t="shared" si="19"/>
        <v>17</v>
      </c>
    </row>
    <row r="37" spans="1:86" s="3" customFormat="1" x14ac:dyDescent="0.2">
      <c r="A37" s="32">
        <v>301</v>
      </c>
      <c r="B37" s="16" t="s">
        <v>73</v>
      </c>
      <c r="C37" s="41">
        <f t="shared" si="16"/>
        <v>1208</v>
      </c>
      <c r="D37" s="42">
        <v>1208</v>
      </c>
      <c r="E37" s="43">
        <v>20</v>
      </c>
      <c r="F37" s="43">
        <v>20</v>
      </c>
      <c r="G37" s="43">
        <v>21</v>
      </c>
      <c r="H37" s="43">
        <v>21</v>
      </c>
      <c r="I37" s="43">
        <v>21</v>
      </c>
      <c r="J37" s="43">
        <v>22</v>
      </c>
      <c r="K37" s="43">
        <v>22</v>
      </c>
      <c r="L37" s="43">
        <v>23</v>
      </c>
      <c r="M37" s="43">
        <v>23</v>
      </c>
      <c r="N37" s="43">
        <v>24</v>
      </c>
      <c r="O37" s="43">
        <v>24</v>
      </c>
      <c r="P37" s="43">
        <v>24</v>
      </c>
      <c r="Q37" s="43">
        <v>25</v>
      </c>
      <c r="R37" s="43">
        <v>24</v>
      </c>
      <c r="S37" s="43">
        <v>24</v>
      </c>
      <c r="T37" s="43">
        <v>23</v>
      </c>
      <c r="U37" s="43">
        <v>22</v>
      </c>
      <c r="V37" s="43">
        <v>22</v>
      </c>
      <c r="W37" s="43">
        <v>21</v>
      </c>
      <c r="X37" s="43">
        <v>20</v>
      </c>
      <c r="Y37" s="44">
        <v>88</v>
      </c>
      <c r="Z37" s="44">
        <v>78</v>
      </c>
      <c r="AA37" s="44">
        <v>72</v>
      </c>
      <c r="AB37" s="44">
        <v>66</v>
      </c>
      <c r="AC37" s="44">
        <v>57</v>
      </c>
      <c r="AD37" s="44">
        <v>57</v>
      </c>
      <c r="AE37" s="44">
        <v>57</v>
      </c>
      <c r="AF37" s="44">
        <v>61</v>
      </c>
      <c r="AG37" s="44">
        <v>62</v>
      </c>
      <c r="AH37" s="44">
        <v>56</v>
      </c>
      <c r="AI37" s="44">
        <v>42</v>
      </c>
      <c r="AJ37" s="44">
        <v>29</v>
      </c>
      <c r="AK37" s="44">
        <v>37</v>
      </c>
      <c r="AL37" s="45">
        <v>19</v>
      </c>
      <c r="AM37" s="45">
        <v>2</v>
      </c>
      <c r="AN37" s="46">
        <v>606</v>
      </c>
      <c r="AO37" s="47">
        <v>57</v>
      </c>
      <c r="AP37" s="47">
        <v>48</v>
      </c>
      <c r="AQ37" s="44">
        <v>206</v>
      </c>
      <c r="AR37" s="45">
        <v>25</v>
      </c>
      <c r="AS37" s="5"/>
      <c r="AT37" s="7">
        <f t="shared" si="17"/>
        <v>20</v>
      </c>
      <c r="AU37" s="7">
        <f t="shared" si="17"/>
        <v>20</v>
      </c>
      <c r="AV37" s="7">
        <f t="shared" si="17"/>
        <v>21</v>
      </c>
      <c r="AW37" s="7">
        <f t="shared" si="17"/>
        <v>21</v>
      </c>
      <c r="AX37" s="7">
        <f t="shared" si="17"/>
        <v>21</v>
      </c>
      <c r="AY37" s="7">
        <f t="shared" si="17"/>
        <v>22</v>
      </c>
      <c r="AZ37" s="7">
        <f t="shared" si="17"/>
        <v>22</v>
      </c>
      <c r="BA37" s="7">
        <f t="shared" si="17"/>
        <v>23</v>
      </c>
      <c r="BB37" s="7">
        <f t="shared" si="17"/>
        <v>23</v>
      </c>
      <c r="BC37" s="7">
        <f t="shared" si="17"/>
        <v>24</v>
      </c>
      <c r="BD37" s="7">
        <f t="shared" si="17"/>
        <v>24</v>
      </c>
      <c r="BE37" s="7">
        <f t="shared" si="17"/>
        <v>24</v>
      </c>
      <c r="BF37" s="7">
        <f t="shared" si="17"/>
        <v>25</v>
      </c>
      <c r="BG37" s="7">
        <f t="shared" si="17"/>
        <v>24</v>
      </c>
      <c r="BH37" s="7">
        <f t="shared" si="17"/>
        <v>24</v>
      </c>
      <c r="BI37" s="7">
        <f t="shared" si="17"/>
        <v>23</v>
      </c>
      <c r="BJ37" s="7">
        <f t="shared" si="18"/>
        <v>22</v>
      </c>
      <c r="BK37" s="7">
        <f t="shared" si="18"/>
        <v>22</v>
      </c>
      <c r="BL37" s="7">
        <f t="shared" si="18"/>
        <v>21</v>
      </c>
      <c r="BM37" s="7">
        <f t="shared" si="18"/>
        <v>20</v>
      </c>
      <c r="BN37" s="7">
        <f t="shared" si="18"/>
        <v>88</v>
      </c>
      <c r="BO37" s="7">
        <f t="shared" si="18"/>
        <v>78</v>
      </c>
      <c r="BP37" s="7">
        <f t="shared" si="18"/>
        <v>72</v>
      </c>
      <c r="BQ37" s="7">
        <f t="shared" si="18"/>
        <v>66</v>
      </c>
      <c r="BR37" s="7">
        <f t="shared" si="18"/>
        <v>57</v>
      </c>
      <c r="BS37" s="7">
        <f t="shared" si="18"/>
        <v>57</v>
      </c>
      <c r="BT37" s="7">
        <f t="shared" si="18"/>
        <v>57</v>
      </c>
      <c r="BU37" s="7">
        <f t="shared" si="18"/>
        <v>61</v>
      </c>
      <c r="BV37" s="7">
        <f t="shared" si="18"/>
        <v>62</v>
      </c>
      <c r="BW37" s="7">
        <f t="shared" si="18"/>
        <v>56</v>
      </c>
      <c r="BX37" s="7">
        <f t="shared" si="18"/>
        <v>42</v>
      </c>
      <c r="BY37" s="7">
        <f t="shared" si="18"/>
        <v>29</v>
      </c>
      <c r="BZ37" s="7">
        <f t="shared" si="19"/>
        <v>37</v>
      </c>
      <c r="CA37" s="7">
        <f t="shared" si="19"/>
        <v>19</v>
      </c>
      <c r="CB37" s="7">
        <f t="shared" si="19"/>
        <v>2</v>
      </c>
      <c r="CC37" s="7">
        <f t="shared" si="19"/>
        <v>606</v>
      </c>
      <c r="CD37" s="7">
        <f t="shared" si="19"/>
        <v>57</v>
      </c>
      <c r="CE37" s="7">
        <f t="shared" si="19"/>
        <v>48</v>
      </c>
      <c r="CF37" s="7">
        <f t="shared" si="19"/>
        <v>206</v>
      </c>
      <c r="CG37" s="7">
        <f t="shared" si="19"/>
        <v>25</v>
      </c>
    </row>
    <row r="38" spans="1:86" s="3" customFormat="1" x14ac:dyDescent="0.2">
      <c r="A38" s="32">
        <v>305</v>
      </c>
      <c r="B38" s="16" t="s">
        <v>74</v>
      </c>
      <c r="C38" s="41">
        <f t="shared" si="16"/>
        <v>1165</v>
      </c>
      <c r="D38" s="42">
        <v>1165</v>
      </c>
      <c r="E38" s="43">
        <v>20</v>
      </c>
      <c r="F38" s="43">
        <v>20</v>
      </c>
      <c r="G38" s="43">
        <v>20</v>
      </c>
      <c r="H38" s="43">
        <v>20</v>
      </c>
      <c r="I38" s="43">
        <v>21</v>
      </c>
      <c r="J38" s="43">
        <v>21</v>
      </c>
      <c r="K38" s="43">
        <v>22</v>
      </c>
      <c r="L38" s="43">
        <v>22</v>
      </c>
      <c r="M38" s="43">
        <v>22</v>
      </c>
      <c r="N38" s="43">
        <v>22</v>
      </c>
      <c r="O38" s="43">
        <v>22</v>
      </c>
      <c r="P38" s="43">
        <v>24</v>
      </c>
      <c r="Q38" s="43">
        <v>23</v>
      </c>
      <c r="R38" s="43">
        <v>23</v>
      </c>
      <c r="S38" s="43">
        <v>22</v>
      </c>
      <c r="T38" s="43">
        <v>22</v>
      </c>
      <c r="U38" s="43">
        <v>22</v>
      </c>
      <c r="V38" s="43">
        <v>21</v>
      </c>
      <c r="W38" s="43">
        <v>20</v>
      </c>
      <c r="X38" s="43">
        <v>18</v>
      </c>
      <c r="Y38" s="44">
        <v>86</v>
      </c>
      <c r="Z38" s="44">
        <v>75</v>
      </c>
      <c r="AA38" s="44">
        <v>70</v>
      </c>
      <c r="AB38" s="44">
        <v>64</v>
      </c>
      <c r="AC38" s="44">
        <v>55</v>
      </c>
      <c r="AD38" s="44">
        <v>55</v>
      </c>
      <c r="AE38" s="44">
        <v>55</v>
      </c>
      <c r="AF38" s="44">
        <v>59</v>
      </c>
      <c r="AG38" s="44">
        <v>60</v>
      </c>
      <c r="AH38" s="44">
        <v>55</v>
      </c>
      <c r="AI38" s="44">
        <v>41</v>
      </c>
      <c r="AJ38" s="44">
        <v>28</v>
      </c>
      <c r="AK38" s="44">
        <v>35</v>
      </c>
      <c r="AL38" s="45">
        <v>18</v>
      </c>
      <c r="AM38" s="45">
        <v>1</v>
      </c>
      <c r="AN38" s="46">
        <v>589</v>
      </c>
      <c r="AO38" s="47">
        <v>55</v>
      </c>
      <c r="AP38" s="47">
        <v>47</v>
      </c>
      <c r="AQ38" s="44">
        <v>200</v>
      </c>
      <c r="AR38" s="45">
        <v>24</v>
      </c>
      <c r="AS38" s="5"/>
      <c r="AT38" s="7">
        <f t="shared" si="17"/>
        <v>20</v>
      </c>
      <c r="AU38" s="7">
        <f t="shared" si="17"/>
        <v>20</v>
      </c>
      <c r="AV38" s="7">
        <f t="shared" si="17"/>
        <v>20</v>
      </c>
      <c r="AW38" s="7">
        <f t="shared" si="17"/>
        <v>20</v>
      </c>
      <c r="AX38" s="7">
        <f t="shared" si="17"/>
        <v>21</v>
      </c>
      <c r="AY38" s="7">
        <f t="shared" si="17"/>
        <v>21</v>
      </c>
      <c r="AZ38" s="7">
        <f t="shared" si="17"/>
        <v>22</v>
      </c>
      <c r="BA38" s="7">
        <f t="shared" si="17"/>
        <v>22</v>
      </c>
      <c r="BB38" s="7">
        <f t="shared" si="17"/>
        <v>22</v>
      </c>
      <c r="BC38" s="7">
        <f t="shared" si="17"/>
        <v>22</v>
      </c>
      <c r="BD38" s="7">
        <f t="shared" si="17"/>
        <v>22</v>
      </c>
      <c r="BE38" s="7">
        <f t="shared" si="17"/>
        <v>24</v>
      </c>
      <c r="BF38" s="7">
        <f t="shared" si="17"/>
        <v>23</v>
      </c>
      <c r="BG38" s="7">
        <f t="shared" si="17"/>
        <v>23</v>
      </c>
      <c r="BH38" s="7">
        <f t="shared" si="17"/>
        <v>22</v>
      </c>
      <c r="BI38" s="7">
        <f t="shared" si="17"/>
        <v>22</v>
      </c>
      <c r="BJ38" s="7">
        <f t="shared" si="18"/>
        <v>22</v>
      </c>
      <c r="BK38" s="7">
        <f t="shared" si="18"/>
        <v>21</v>
      </c>
      <c r="BL38" s="7">
        <f t="shared" si="18"/>
        <v>20</v>
      </c>
      <c r="BM38" s="7">
        <f t="shared" si="18"/>
        <v>18</v>
      </c>
      <c r="BN38" s="7">
        <f t="shared" si="18"/>
        <v>86</v>
      </c>
      <c r="BO38" s="7">
        <f t="shared" si="18"/>
        <v>75</v>
      </c>
      <c r="BP38" s="7">
        <f t="shared" si="18"/>
        <v>70</v>
      </c>
      <c r="BQ38" s="7">
        <f t="shared" si="18"/>
        <v>64</v>
      </c>
      <c r="BR38" s="7">
        <f t="shared" si="18"/>
        <v>55</v>
      </c>
      <c r="BS38" s="7">
        <f t="shared" si="18"/>
        <v>55</v>
      </c>
      <c r="BT38" s="7">
        <f t="shared" si="18"/>
        <v>55</v>
      </c>
      <c r="BU38" s="7">
        <f t="shared" si="18"/>
        <v>59</v>
      </c>
      <c r="BV38" s="7">
        <f t="shared" si="18"/>
        <v>60</v>
      </c>
      <c r="BW38" s="7">
        <f t="shared" si="18"/>
        <v>55</v>
      </c>
      <c r="BX38" s="7">
        <f t="shared" si="18"/>
        <v>41</v>
      </c>
      <c r="BY38" s="7">
        <f t="shared" si="18"/>
        <v>28</v>
      </c>
      <c r="BZ38" s="7">
        <f t="shared" si="19"/>
        <v>35</v>
      </c>
      <c r="CA38" s="7">
        <f t="shared" si="19"/>
        <v>18</v>
      </c>
      <c r="CB38" s="7">
        <f t="shared" si="19"/>
        <v>1</v>
      </c>
      <c r="CC38" s="7">
        <f t="shared" si="19"/>
        <v>589</v>
      </c>
      <c r="CD38" s="7">
        <f t="shared" si="19"/>
        <v>55</v>
      </c>
      <c r="CE38" s="7">
        <f t="shared" si="19"/>
        <v>47</v>
      </c>
      <c r="CF38" s="7">
        <f t="shared" si="19"/>
        <v>200</v>
      </c>
      <c r="CG38" s="7">
        <f t="shared" si="19"/>
        <v>24</v>
      </c>
    </row>
    <row r="39" spans="1:86" s="3" customFormat="1" ht="13.5" thickBot="1" x14ac:dyDescent="0.25">
      <c r="A39" s="35">
        <v>306</v>
      </c>
      <c r="B39" s="20" t="s">
        <v>75</v>
      </c>
      <c r="C39" s="41">
        <f t="shared" si="16"/>
        <v>1626</v>
      </c>
      <c r="D39" s="42">
        <v>1626</v>
      </c>
      <c r="E39" s="43">
        <v>28</v>
      </c>
      <c r="F39" s="43">
        <v>28</v>
      </c>
      <c r="G39" s="43">
        <v>27</v>
      </c>
      <c r="H39" s="43">
        <v>28</v>
      </c>
      <c r="I39" s="43">
        <v>29</v>
      </c>
      <c r="J39" s="43">
        <v>29</v>
      </c>
      <c r="K39" s="43">
        <v>30</v>
      </c>
      <c r="L39" s="43">
        <v>31</v>
      </c>
      <c r="M39" s="43">
        <v>31</v>
      </c>
      <c r="N39" s="43">
        <v>32</v>
      </c>
      <c r="O39" s="43">
        <v>32</v>
      </c>
      <c r="P39" s="43">
        <v>33</v>
      </c>
      <c r="Q39" s="43">
        <v>33</v>
      </c>
      <c r="R39" s="43">
        <v>33</v>
      </c>
      <c r="S39" s="43">
        <v>32</v>
      </c>
      <c r="T39" s="43">
        <v>31</v>
      </c>
      <c r="U39" s="43">
        <v>30</v>
      </c>
      <c r="V39" s="43">
        <v>29</v>
      </c>
      <c r="W39" s="43">
        <v>28</v>
      </c>
      <c r="X39" s="43">
        <v>27</v>
      </c>
      <c r="Y39" s="44">
        <v>119</v>
      </c>
      <c r="Z39" s="44">
        <v>105</v>
      </c>
      <c r="AA39" s="44">
        <v>97</v>
      </c>
      <c r="AB39" s="44">
        <v>89</v>
      </c>
      <c r="AC39" s="44">
        <v>76</v>
      </c>
      <c r="AD39" s="44">
        <v>77</v>
      </c>
      <c r="AE39" s="44">
        <v>76</v>
      </c>
      <c r="AF39" s="44">
        <v>82</v>
      </c>
      <c r="AG39" s="44">
        <v>83</v>
      </c>
      <c r="AH39" s="44">
        <v>76</v>
      </c>
      <c r="AI39" s="44">
        <v>57</v>
      </c>
      <c r="AJ39" s="44">
        <v>39</v>
      </c>
      <c r="AK39" s="44">
        <v>49</v>
      </c>
      <c r="AL39" s="45">
        <v>26</v>
      </c>
      <c r="AM39" s="45">
        <v>2</v>
      </c>
      <c r="AN39" s="46">
        <v>817</v>
      </c>
      <c r="AO39" s="47">
        <v>77</v>
      </c>
      <c r="AP39" s="47">
        <v>65</v>
      </c>
      <c r="AQ39" s="44">
        <v>278</v>
      </c>
      <c r="AR39" s="45">
        <v>31</v>
      </c>
      <c r="AS39" s="5"/>
      <c r="AT39" s="7">
        <f t="shared" si="17"/>
        <v>28</v>
      </c>
      <c r="AU39" s="7">
        <f t="shared" si="17"/>
        <v>28</v>
      </c>
      <c r="AV39" s="7">
        <f t="shared" si="17"/>
        <v>27</v>
      </c>
      <c r="AW39" s="7">
        <f t="shared" si="17"/>
        <v>28</v>
      </c>
      <c r="AX39" s="7">
        <f t="shared" si="17"/>
        <v>29</v>
      </c>
      <c r="AY39" s="7">
        <f t="shared" si="17"/>
        <v>29</v>
      </c>
      <c r="AZ39" s="7">
        <f t="shared" si="17"/>
        <v>30</v>
      </c>
      <c r="BA39" s="7">
        <f t="shared" si="17"/>
        <v>31</v>
      </c>
      <c r="BB39" s="7">
        <f t="shared" si="17"/>
        <v>31</v>
      </c>
      <c r="BC39" s="7">
        <f t="shared" si="17"/>
        <v>32</v>
      </c>
      <c r="BD39" s="7">
        <f t="shared" si="17"/>
        <v>32</v>
      </c>
      <c r="BE39" s="7">
        <f t="shared" si="17"/>
        <v>33</v>
      </c>
      <c r="BF39" s="7">
        <f t="shared" si="17"/>
        <v>33</v>
      </c>
      <c r="BG39" s="7">
        <f t="shared" si="17"/>
        <v>33</v>
      </c>
      <c r="BH39" s="7">
        <f t="shared" si="17"/>
        <v>32</v>
      </c>
      <c r="BI39" s="7">
        <f t="shared" si="17"/>
        <v>31</v>
      </c>
      <c r="BJ39" s="7">
        <f t="shared" si="18"/>
        <v>30</v>
      </c>
      <c r="BK39" s="7">
        <f t="shared" si="18"/>
        <v>29</v>
      </c>
      <c r="BL39" s="7">
        <f t="shared" si="18"/>
        <v>28</v>
      </c>
      <c r="BM39" s="7">
        <f t="shared" si="18"/>
        <v>27</v>
      </c>
      <c r="BN39" s="7">
        <f t="shared" si="18"/>
        <v>119</v>
      </c>
      <c r="BO39" s="7">
        <f t="shared" si="18"/>
        <v>105</v>
      </c>
      <c r="BP39" s="7">
        <f t="shared" si="18"/>
        <v>97</v>
      </c>
      <c r="BQ39" s="7">
        <f t="shared" si="18"/>
        <v>89</v>
      </c>
      <c r="BR39" s="7">
        <f t="shared" si="18"/>
        <v>76</v>
      </c>
      <c r="BS39" s="7">
        <f t="shared" si="18"/>
        <v>77</v>
      </c>
      <c r="BT39" s="7">
        <f t="shared" si="18"/>
        <v>76</v>
      </c>
      <c r="BU39" s="7">
        <f t="shared" si="18"/>
        <v>82</v>
      </c>
      <c r="BV39" s="7">
        <f t="shared" si="18"/>
        <v>83</v>
      </c>
      <c r="BW39" s="7">
        <f t="shared" si="18"/>
        <v>76</v>
      </c>
      <c r="BX39" s="7">
        <f t="shared" si="18"/>
        <v>57</v>
      </c>
      <c r="BY39" s="7">
        <f t="shared" si="18"/>
        <v>39</v>
      </c>
      <c r="BZ39" s="7">
        <f t="shared" si="19"/>
        <v>49</v>
      </c>
      <c r="CA39" s="7">
        <f t="shared" si="19"/>
        <v>26</v>
      </c>
      <c r="CB39" s="7">
        <f t="shared" si="19"/>
        <v>2</v>
      </c>
      <c r="CC39" s="7">
        <f t="shared" si="19"/>
        <v>817</v>
      </c>
      <c r="CD39" s="7">
        <f t="shared" si="19"/>
        <v>77</v>
      </c>
      <c r="CE39" s="7">
        <f t="shared" si="19"/>
        <v>65</v>
      </c>
      <c r="CF39" s="7">
        <f t="shared" si="19"/>
        <v>278</v>
      </c>
      <c r="CG39" s="7">
        <f t="shared" si="19"/>
        <v>31</v>
      </c>
    </row>
    <row r="40" spans="1:86" s="6" customFormat="1" ht="13.5" thickBot="1" x14ac:dyDescent="0.25">
      <c r="A40" s="36"/>
      <c r="B40" s="21" t="s">
        <v>91</v>
      </c>
      <c r="C40" s="49">
        <f>+C41+C48+C51</f>
        <v>13790</v>
      </c>
      <c r="D40" s="49">
        <f t="shared" ref="D40:AR40" si="20">+D41+D48+D51</f>
        <v>13790</v>
      </c>
      <c r="E40" s="49">
        <f t="shared" si="20"/>
        <v>298</v>
      </c>
      <c r="F40" s="49">
        <f t="shared" si="20"/>
        <v>297</v>
      </c>
      <c r="G40" s="49">
        <f t="shared" si="20"/>
        <v>297</v>
      </c>
      <c r="H40" s="49">
        <f t="shared" si="20"/>
        <v>293</v>
      </c>
      <c r="I40" s="49">
        <f t="shared" si="20"/>
        <v>288</v>
      </c>
      <c r="J40" s="49">
        <f t="shared" si="20"/>
        <v>283</v>
      </c>
      <c r="K40" s="49">
        <f t="shared" si="20"/>
        <v>276</v>
      </c>
      <c r="L40" s="49">
        <f t="shared" si="20"/>
        <v>270</v>
      </c>
      <c r="M40" s="49">
        <f t="shared" si="20"/>
        <v>263</v>
      </c>
      <c r="N40" s="49">
        <f t="shared" si="20"/>
        <v>256</v>
      </c>
      <c r="O40" s="49">
        <f t="shared" si="20"/>
        <v>251</v>
      </c>
      <c r="P40" s="49">
        <f t="shared" si="20"/>
        <v>244</v>
      </c>
      <c r="Q40" s="49">
        <f t="shared" si="20"/>
        <v>242</v>
      </c>
      <c r="R40" s="49">
        <f t="shared" si="20"/>
        <v>243</v>
      </c>
      <c r="S40" s="49">
        <f t="shared" si="20"/>
        <v>250</v>
      </c>
      <c r="T40" s="49">
        <f t="shared" si="20"/>
        <v>254</v>
      </c>
      <c r="U40" s="49">
        <f t="shared" si="20"/>
        <v>259</v>
      </c>
      <c r="V40" s="49">
        <f t="shared" si="20"/>
        <v>265</v>
      </c>
      <c r="W40" s="49">
        <f t="shared" si="20"/>
        <v>275</v>
      </c>
      <c r="X40" s="49">
        <f t="shared" si="20"/>
        <v>283</v>
      </c>
      <c r="Y40" s="49">
        <f t="shared" si="20"/>
        <v>1486</v>
      </c>
      <c r="Z40" s="49">
        <f t="shared" si="20"/>
        <v>1215</v>
      </c>
      <c r="AA40" s="49">
        <f t="shared" si="20"/>
        <v>1016</v>
      </c>
      <c r="AB40" s="49">
        <f t="shared" si="20"/>
        <v>844</v>
      </c>
      <c r="AC40" s="49">
        <f t="shared" si="20"/>
        <v>713</v>
      </c>
      <c r="AD40" s="49">
        <f t="shared" si="20"/>
        <v>614</v>
      </c>
      <c r="AE40" s="49">
        <f t="shared" si="20"/>
        <v>534</v>
      </c>
      <c r="AF40" s="49">
        <f t="shared" si="20"/>
        <v>471</v>
      </c>
      <c r="AG40" s="49">
        <f t="shared" si="20"/>
        <v>376</v>
      </c>
      <c r="AH40" s="49">
        <f t="shared" si="20"/>
        <v>407</v>
      </c>
      <c r="AI40" s="49">
        <f t="shared" si="20"/>
        <v>318</v>
      </c>
      <c r="AJ40" s="49">
        <f t="shared" si="20"/>
        <v>190</v>
      </c>
      <c r="AK40" s="49">
        <f t="shared" si="20"/>
        <v>219</v>
      </c>
      <c r="AL40" s="49">
        <f t="shared" si="20"/>
        <v>301</v>
      </c>
      <c r="AM40" s="49">
        <f t="shared" si="20"/>
        <v>22</v>
      </c>
      <c r="AN40" s="49">
        <f t="shared" si="20"/>
        <v>6596</v>
      </c>
      <c r="AO40" s="49">
        <f t="shared" si="20"/>
        <v>621</v>
      </c>
      <c r="AP40" s="49">
        <f t="shared" si="20"/>
        <v>631</v>
      </c>
      <c r="AQ40" s="49">
        <f t="shared" si="20"/>
        <v>2713</v>
      </c>
      <c r="AR40" s="49">
        <f t="shared" si="20"/>
        <v>373</v>
      </c>
      <c r="AS40" s="12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</row>
    <row r="41" spans="1:86" s="6" customFormat="1" ht="13.5" thickBot="1" x14ac:dyDescent="0.25">
      <c r="A41" s="37">
        <v>210504</v>
      </c>
      <c r="B41" s="19" t="s">
        <v>92</v>
      </c>
      <c r="C41" s="40">
        <f>SUM(C42:C47)</f>
        <v>7318</v>
      </c>
      <c r="D41" s="40">
        <f t="shared" ref="D41:AR41" si="21">SUM(D42:D47)</f>
        <v>7318</v>
      </c>
      <c r="E41" s="40">
        <f t="shared" si="21"/>
        <v>172</v>
      </c>
      <c r="F41" s="40">
        <f t="shared" si="21"/>
        <v>169</v>
      </c>
      <c r="G41" s="40">
        <f t="shared" si="21"/>
        <v>166</v>
      </c>
      <c r="H41" s="40">
        <f t="shared" si="21"/>
        <v>162</v>
      </c>
      <c r="I41" s="40">
        <f t="shared" si="21"/>
        <v>157</v>
      </c>
      <c r="J41" s="40">
        <f t="shared" si="21"/>
        <v>152</v>
      </c>
      <c r="K41" s="40">
        <f t="shared" si="21"/>
        <v>147</v>
      </c>
      <c r="L41" s="40">
        <f t="shared" si="21"/>
        <v>142</v>
      </c>
      <c r="M41" s="40">
        <f t="shared" si="21"/>
        <v>137</v>
      </c>
      <c r="N41" s="40">
        <f t="shared" si="21"/>
        <v>131</v>
      </c>
      <c r="O41" s="40">
        <f t="shared" si="21"/>
        <v>128</v>
      </c>
      <c r="P41" s="40">
        <f t="shared" si="21"/>
        <v>123</v>
      </c>
      <c r="Q41" s="40">
        <f t="shared" si="21"/>
        <v>122</v>
      </c>
      <c r="R41" s="40">
        <f t="shared" si="21"/>
        <v>123</v>
      </c>
      <c r="S41" s="40">
        <f t="shared" si="21"/>
        <v>127</v>
      </c>
      <c r="T41" s="40">
        <f t="shared" si="21"/>
        <v>131</v>
      </c>
      <c r="U41" s="40">
        <f t="shared" si="21"/>
        <v>135</v>
      </c>
      <c r="V41" s="40">
        <f t="shared" si="21"/>
        <v>139</v>
      </c>
      <c r="W41" s="40">
        <f t="shared" si="21"/>
        <v>143</v>
      </c>
      <c r="X41" s="40">
        <f t="shared" si="21"/>
        <v>146</v>
      </c>
      <c r="Y41" s="40">
        <f t="shared" si="21"/>
        <v>760</v>
      </c>
      <c r="Z41" s="40">
        <f t="shared" si="21"/>
        <v>671</v>
      </c>
      <c r="AA41" s="40">
        <f t="shared" si="21"/>
        <v>577</v>
      </c>
      <c r="AB41" s="40">
        <f t="shared" si="21"/>
        <v>453</v>
      </c>
      <c r="AC41" s="40">
        <f t="shared" si="21"/>
        <v>388</v>
      </c>
      <c r="AD41" s="40">
        <f t="shared" si="21"/>
        <v>320</v>
      </c>
      <c r="AE41" s="40">
        <f t="shared" si="21"/>
        <v>288</v>
      </c>
      <c r="AF41" s="40">
        <f t="shared" si="21"/>
        <v>251</v>
      </c>
      <c r="AG41" s="40">
        <f t="shared" si="21"/>
        <v>196</v>
      </c>
      <c r="AH41" s="40">
        <f t="shared" si="21"/>
        <v>197</v>
      </c>
      <c r="AI41" s="40">
        <f t="shared" si="21"/>
        <v>161</v>
      </c>
      <c r="AJ41" s="40">
        <f t="shared" si="21"/>
        <v>94</v>
      </c>
      <c r="AK41" s="40">
        <f t="shared" si="21"/>
        <v>110</v>
      </c>
      <c r="AL41" s="40">
        <f t="shared" si="21"/>
        <v>173</v>
      </c>
      <c r="AM41" s="40">
        <f t="shared" si="21"/>
        <v>13</v>
      </c>
      <c r="AN41" s="40">
        <f t="shared" si="21"/>
        <v>3580</v>
      </c>
      <c r="AO41" s="40">
        <f t="shared" si="21"/>
        <v>318</v>
      </c>
      <c r="AP41" s="40">
        <f t="shared" si="21"/>
        <v>360</v>
      </c>
      <c r="AQ41" s="40">
        <f t="shared" si="21"/>
        <v>1509</v>
      </c>
      <c r="AR41" s="40">
        <f t="shared" si="21"/>
        <v>215</v>
      </c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</row>
    <row r="42" spans="1:86" s="3" customFormat="1" x14ac:dyDescent="0.2">
      <c r="A42" s="32">
        <v>201</v>
      </c>
      <c r="B42" s="16" t="s">
        <v>76</v>
      </c>
      <c r="C42" s="41">
        <f t="shared" ref="C42:C47" si="22">SUM(E42:AK42)</f>
        <v>2638</v>
      </c>
      <c r="D42" s="42">
        <v>2638</v>
      </c>
      <c r="E42" s="43">
        <v>62</v>
      </c>
      <c r="F42" s="43">
        <v>64</v>
      </c>
      <c r="G42" s="43">
        <v>60</v>
      </c>
      <c r="H42" s="43">
        <v>58</v>
      </c>
      <c r="I42" s="43">
        <v>57</v>
      </c>
      <c r="J42" s="43">
        <v>55</v>
      </c>
      <c r="K42" s="43">
        <v>54</v>
      </c>
      <c r="L42" s="43">
        <v>51</v>
      </c>
      <c r="M42" s="43">
        <v>49</v>
      </c>
      <c r="N42" s="43">
        <v>47</v>
      </c>
      <c r="O42" s="43">
        <v>46</v>
      </c>
      <c r="P42" s="43">
        <v>45</v>
      </c>
      <c r="Q42" s="43">
        <v>44</v>
      </c>
      <c r="R42" s="43">
        <v>45</v>
      </c>
      <c r="S42" s="43">
        <v>46</v>
      </c>
      <c r="T42" s="43">
        <v>47</v>
      </c>
      <c r="U42" s="43">
        <v>49</v>
      </c>
      <c r="V42" s="43">
        <v>50</v>
      </c>
      <c r="W42" s="43">
        <v>52</v>
      </c>
      <c r="X42" s="43">
        <v>53</v>
      </c>
      <c r="Y42" s="44">
        <v>271</v>
      </c>
      <c r="Z42" s="44">
        <v>242</v>
      </c>
      <c r="AA42" s="44">
        <v>207</v>
      </c>
      <c r="AB42" s="44">
        <v>163</v>
      </c>
      <c r="AC42" s="44">
        <v>139</v>
      </c>
      <c r="AD42" s="44">
        <v>115</v>
      </c>
      <c r="AE42" s="44">
        <v>104</v>
      </c>
      <c r="AF42" s="44">
        <v>90</v>
      </c>
      <c r="AG42" s="44">
        <v>70</v>
      </c>
      <c r="AH42" s="44">
        <v>71</v>
      </c>
      <c r="AI42" s="44">
        <v>58</v>
      </c>
      <c r="AJ42" s="44">
        <v>34</v>
      </c>
      <c r="AK42" s="44">
        <v>40</v>
      </c>
      <c r="AL42" s="45">
        <v>62</v>
      </c>
      <c r="AM42" s="45">
        <v>6</v>
      </c>
      <c r="AN42" s="46">
        <v>1289</v>
      </c>
      <c r="AO42" s="47">
        <v>114</v>
      </c>
      <c r="AP42" s="47">
        <v>129</v>
      </c>
      <c r="AQ42" s="44">
        <v>543</v>
      </c>
      <c r="AR42" s="45">
        <v>79</v>
      </c>
      <c r="AS42" s="5"/>
      <c r="AT42" s="7">
        <f t="shared" ref="AT42:BI47" si="23">ROUND(E42,0)</f>
        <v>62</v>
      </c>
      <c r="AU42" s="7">
        <f t="shared" si="23"/>
        <v>64</v>
      </c>
      <c r="AV42" s="7">
        <f t="shared" si="23"/>
        <v>60</v>
      </c>
      <c r="AW42" s="7">
        <f t="shared" si="23"/>
        <v>58</v>
      </c>
      <c r="AX42" s="7">
        <f t="shared" si="23"/>
        <v>57</v>
      </c>
      <c r="AY42" s="7">
        <f t="shared" si="23"/>
        <v>55</v>
      </c>
      <c r="AZ42" s="7">
        <f t="shared" si="23"/>
        <v>54</v>
      </c>
      <c r="BA42" s="7">
        <f t="shared" si="23"/>
        <v>51</v>
      </c>
      <c r="BB42" s="7">
        <f t="shared" si="23"/>
        <v>49</v>
      </c>
      <c r="BC42" s="7">
        <f t="shared" si="23"/>
        <v>47</v>
      </c>
      <c r="BD42" s="7">
        <f t="shared" si="23"/>
        <v>46</v>
      </c>
      <c r="BE42" s="7">
        <f t="shared" si="23"/>
        <v>45</v>
      </c>
      <c r="BF42" s="7">
        <f t="shared" si="23"/>
        <v>44</v>
      </c>
      <c r="BG42" s="7">
        <f t="shared" si="23"/>
        <v>45</v>
      </c>
      <c r="BH42" s="7">
        <f t="shared" si="23"/>
        <v>46</v>
      </c>
      <c r="BI42" s="7">
        <f t="shared" si="23"/>
        <v>47</v>
      </c>
      <c r="BJ42" s="7">
        <f t="shared" ref="BJ42:BY48" si="24">ROUND(U42,0)</f>
        <v>49</v>
      </c>
      <c r="BK42" s="7">
        <f t="shared" si="24"/>
        <v>50</v>
      </c>
      <c r="BL42" s="7">
        <f t="shared" si="24"/>
        <v>52</v>
      </c>
      <c r="BM42" s="7">
        <f t="shared" si="24"/>
        <v>53</v>
      </c>
      <c r="BN42" s="7">
        <f t="shared" si="24"/>
        <v>271</v>
      </c>
      <c r="BO42" s="7">
        <f t="shared" si="24"/>
        <v>242</v>
      </c>
      <c r="BP42" s="7">
        <f t="shared" si="24"/>
        <v>207</v>
      </c>
      <c r="BQ42" s="7">
        <f t="shared" si="24"/>
        <v>163</v>
      </c>
      <c r="BR42" s="7">
        <f t="shared" si="24"/>
        <v>139</v>
      </c>
      <c r="BS42" s="7">
        <f t="shared" si="24"/>
        <v>115</v>
      </c>
      <c r="BT42" s="7">
        <f t="shared" si="24"/>
        <v>104</v>
      </c>
      <c r="BU42" s="7">
        <f t="shared" si="24"/>
        <v>90</v>
      </c>
      <c r="BV42" s="7">
        <f t="shared" si="24"/>
        <v>70</v>
      </c>
      <c r="BW42" s="7">
        <f t="shared" si="24"/>
        <v>71</v>
      </c>
      <c r="BX42" s="7">
        <f t="shared" si="24"/>
        <v>58</v>
      </c>
      <c r="BY42" s="7">
        <f t="shared" si="24"/>
        <v>34</v>
      </c>
      <c r="BZ42" s="7">
        <f t="shared" ref="BV42:CG50" si="25">ROUND(AK42,0)</f>
        <v>40</v>
      </c>
      <c r="CA42" s="7">
        <f t="shared" si="25"/>
        <v>62</v>
      </c>
      <c r="CB42" s="7">
        <f t="shared" si="25"/>
        <v>6</v>
      </c>
      <c r="CC42" s="7">
        <f t="shared" si="25"/>
        <v>1289</v>
      </c>
      <c r="CD42" s="7">
        <f t="shared" si="25"/>
        <v>114</v>
      </c>
      <c r="CE42" s="7">
        <f t="shared" si="25"/>
        <v>129</v>
      </c>
      <c r="CF42" s="7">
        <f t="shared" si="25"/>
        <v>543</v>
      </c>
      <c r="CG42" s="7">
        <f t="shared" si="25"/>
        <v>79</v>
      </c>
    </row>
    <row r="43" spans="1:86" s="3" customFormat="1" x14ac:dyDescent="0.2">
      <c r="A43" s="32">
        <v>305</v>
      </c>
      <c r="B43" s="16" t="s">
        <v>77</v>
      </c>
      <c r="C43" s="41">
        <f t="shared" si="22"/>
        <v>1559</v>
      </c>
      <c r="D43" s="42">
        <v>1559</v>
      </c>
      <c r="E43" s="43">
        <v>37</v>
      </c>
      <c r="F43" s="43">
        <v>36</v>
      </c>
      <c r="G43" s="43">
        <v>35</v>
      </c>
      <c r="H43" s="43">
        <v>35</v>
      </c>
      <c r="I43" s="43">
        <v>33</v>
      </c>
      <c r="J43" s="43">
        <v>32</v>
      </c>
      <c r="K43" s="43">
        <v>31</v>
      </c>
      <c r="L43" s="43">
        <v>30</v>
      </c>
      <c r="M43" s="43">
        <v>29</v>
      </c>
      <c r="N43" s="43">
        <v>28</v>
      </c>
      <c r="O43" s="43">
        <v>27</v>
      </c>
      <c r="P43" s="43">
        <v>26</v>
      </c>
      <c r="Q43" s="43">
        <v>26</v>
      </c>
      <c r="R43" s="43">
        <v>26</v>
      </c>
      <c r="S43" s="43">
        <v>27</v>
      </c>
      <c r="T43" s="43">
        <v>28</v>
      </c>
      <c r="U43" s="43">
        <v>29</v>
      </c>
      <c r="V43" s="43">
        <v>30</v>
      </c>
      <c r="W43" s="43">
        <v>30</v>
      </c>
      <c r="X43" s="43">
        <v>31</v>
      </c>
      <c r="Y43" s="44">
        <v>163</v>
      </c>
      <c r="Z43" s="44">
        <v>143</v>
      </c>
      <c r="AA43" s="44">
        <v>123</v>
      </c>
      <c r="AB43" s="44">
        <v>97</v>
      </c>
      <c r="AC43" s="44">
        <v>83</v>
      </c>
      <c r="AD43" s="44">
        <v>68</v>
      </c>
      <c r="AE43" s="44">
        <v>61</v>
      </c>
      <c r="AF43" s="44">
        <v>54</v>
      </c>
      <c r="AG43" s="44">
        <v>42</v>
      </c>
      <c r="AH43" s="44">
        <v>42</v>
      </c>
      <c r="AI43" s="44">
        <v>34</v>
      </c>
      <c r="AJ43" s="44">
        <v>20</v>
      </c>
      <c r="AK43" s="44">
        <v>23</v>
      </c>
      <c r="AL43" s="45">
        <v>38</v>
      </c>
      <c r="AM43" s="45">
        <v>3</v>
      </c>
      <c r="AN43" s="46">
        <v>763</v>
      </c>
      <c r="AO43" s="47">
        <v>68</v>
      </c>
      <c r="AP43" s="47">
        <v>77</v>
      </c>
      <c r="AQ43" s="44">
        <v>322</v>
      </c>
      <c r="AR43" s="45">
        <v>51</v>
      </c>
      <c r="AS43" s="5"/>
      <c r="AT43" s="7">
        <f t="shared" si="23"/>
        <v>37</v>
      </c>
      <c r="AU43" s="7">
        <f t="shared" si="23"/>
        <v>36</v>
      </c>
      <c r="AV43" s="7">
        <f t="shared" si="23"/>
        <v>35</v>
      </c>
      <c r="AW43" s="7">
        <f t="shared" si="23"/>
        <v>35</v>
      </c>
      <c r="AX43" s="7">
        <f t="shared" si="23"/>
        <v>33</v>
      </c>
      <c r="AY43" s="7">
        <f t="shared" si="23"/>
        <v>32</v>
      </c>
      <c r="AZ43" s="7">
        <f t="shared" si="23"/>
        <v>31</v>
      </c>
      <c r="BA43" s="7">
        <f t="shared" si="23"/>
        <v>30</v>
      </c>
      <c r="BB43" s="7">
        <f t="shared" si="23"/>
        <v>29</v>
      </c>
      <c r="BC43" s="7">
        <f t="shared" si="23"/>
        <v>28</v>
      </c>
      <c r="BD43" s="7">
        <f t="shared" si="23"/>
        <v>27</v>
      </c>
      <c r="BE43" s="7">
        <f t="shared" si="23"/>
        <v>26</v>
      </c>
      <c r="BF43" s="7">
        <f t="shared" si="23"/>
        <v>26</v>
      </c>
      <c r="BG43" s="7">
        <f t="shared" si="23"/>
        <v>26</v>
      </c>
      <c r="BH43" s="7">
        <f t="shared" si="23"/>
        <v>27</v>
      </c>
      <c r="BI43" s="7">
        <f t="shared" si="23"/>
        <v>28</v>
      </c>
      <c r="BJ43" s="7">
        <f t="shared" si="24"/>
        <v>29</v>
      </c>
      <c r="BK43" s="7">
        <f t="shared" si="24"/>
        <v>30</v>
      </c>
      <c r="BL43" s="7">
        <f t="shared" si="24"/>
        <v>30</v>
      </c>
      <c r="BM43" s="7">
        <f t="shared" si="24"/>
        <v>31</v>
      </c>
      <c r="BN43" s="7">
        <f t="shared" si="24"/>
        <v>163</v>
      </c>
      <c r="BO43" s="7">
        <f t="shared" si="24"/>
        <v>143</v>
      </c>
      <c r="BP43" s="7">
        <f t="shared" si="24"/>
        <v>123</v>
      </c>
      <c r="BQ43" s="7">
        <f t="shared" si="24"/>
        <v>97</v>
      </c>
      <c r="BR43" s="7">
        <f t="shared" si="24"/>
        <v>83</v>
      </c>
      <c r="BS43" s="7">
        <f t="shared" si="24"/>
        <v>68</v>
      </c>
      <c r="BT43" s="7">
        <f t="shared" si="24"/>
        <v>61</v>
      </c>
      <c r="BU43" s="7">
        <f t="shared" si="24"/>
        <v>54</v>
      </c>
      <c r="BV43" s="7">
        <f t="shared" si="24"/>
        <v>42</v>
      </c>
      <c r="BW43" s="7">
        <f t="shared" si="24"/>
        <v>42</v>
      </c>
      <c r="BX43" s="7">
        <f t="shared" si="24"/>
        <v>34</v>
      </c>
      <c r="BY43" s="7">
        <f t="shared" si="24"/>
        <v>20</v>
      </c>
      <c r="BZ43" s="7">
        <f t="shared" si="25"/>
        <v>23</v>
      </c>
      <c r="CA43" s="7">
        <f t="shared" si="25"/>
        <v>38</v>
      </c>
      <c r="CB43" s="7">
        <f t="shared" si="25"/>
        <v>3</v>
      </c>
      <c r="CC43" s="7">
        <f t="shared" si="25"/>
        <v>763</v>
      </c>
      <c r="CD43" s="7">
        <f t="shared" si="25"/>
        <v>68</v>
      </c>
      <c r="CE43" s="7">
        <f t="shared" si="25"/>
        <v>77</v>
      </c>
      <c r="CF43" s="7">
        <f t="shared" si="25"/>
        <v>322</v>
      </c>
      <c r="CG43" s="7">
        <f t="shared" si="25"/>
        <v>51</v>
      </c>
    </row>
    <row r="44" spans="1:86" s="3" customFormat="1" x14ac:dyDescent="0.2">
      <c r="A44" s="32">
        <v>301</v>
      </c>
      <c r="B44" s="16" t="s">
        <v>78</v>
      </c>
      <c r="C44" s="41">
        <f t="shared" si="22"/>
        <v>709</v>
      </c>
      <c r="D44" s="42">
        <v>709</v>
      </c>
      <c r="E44" s="43">
        <v>17</v>
      </c>
      <c r="F44" s="43">
        <v>16</v>
      </c>
      <c r="G44" s="43">
        <v>16</v>
      </c>
      <c r="H44" s="43">
        <v>16</v>
      </c>
      <c r="I44" s="43">
        <v>15</v>
      </c>
      <c r="J44" s="43">
        <v>15</v>
      </c>
      <c r="K44" s="43">
        <v>14</v>
      </c>
      <c r="L44" s="43">
        <v>14</v>
      </c>
      <c r="M44" s="43">
        <v>13</v>
      </c>
      <c r="N44" s="43">
        <v>13</v>
      </c>
      <c r="O44" s="43">
        <v>12</v>
      </c>
      <c r="P44" s="43">
        <v>12</v>
      </c>
      <c r="Q44" s="43">
        <v>12</v>
      </c>
      <c r="R44" s="43">
        <v>12</v>
      </c>
      <c r="S44" s="43">
        <v>12</v>
      </c>
      <c r="T44" s="43">
        <v>13</v>
      </c>
      <c r="U44" s="43">
        <v>13</v>
      </c>
      <c r="V44" s="43">
        <v>13</v>
      </c>
      <c r="W44" s="43">
        <v>14</v>
      </c>
      <c r="X44" s="43">
        <v>14</v>
      </c>
      <c r="Y44" s="44">
        <v>74</v>
      </c>
      <c r="Z44" s="44">
        <v>65</v>
      </c>
      <c r="AA44" s="44">
        <v>56</v>
      </c>
      <c r="AB44" s="44">
        <v>44</v>
      </c>
      <c r="AC44" s="44">
        <v>37</v>
      </c>
      <c r="AD44" s="44">
        <v>31</v>
      </c>
      <c r="AE44" s="44">
        <v>28</v>
      </c>
      <c r="AF44" s="44">
        <v>24</v>
      </c>
      <c r="AG44" s="44">
        <v>19</v>
      </c>
      <c r="AH44" s="44">
        <v>19</v>
      </c>
      <c r="AI44" s="44">
        <v>16</v>
      </c>
      <c r="AJ44" s="44">
        <v>9</v>
      </c>
      <c r="AK44" s="44">
        <v>11</v>
      </c>
      <c r="AL44" s="45">
        <v>19</v>
      </c>
      <c r="AM44" s="45">
        <v>1</v>
      </c>
      <c r="AN44" s="46">
        <v>345</v>
      </c>
      <c r="AO44" s="47">
        <v>31</v>
      </c>
      <c r="AP44" s="47">
        <v>35</v>
      </c>
      <c r="AQ44" s="44">
        <v>145</v>
      </c>
      <c r="AR44" s="45">
        <v>22</v>
      </c>
      <c r="AS44" s="5"/>
      <c r="AT44" s="7">
        <f t="shared" si="23"/>
        <v>17</v>
      </c>
      <c r="AU44" s="7">
        <f t="shared" si="23"/>
        <v>16</v>
      </c>
      <c r="AV44" s="7">
        <f t="shared" si="23"/>
        <v>16</v>
      </c>
      <c r="AW44" s="7">
        <f t="shared" si="23"/>
        <v>16</v>
      </c>
      <c r="AX44" s="7">
        <f t="shared" si="23"/>
        <v>15</v>
      </c>
      <c r="AY44" s="7">
        <f t="shared" si="23"/>
        <v>15</v>
      </c>
      <c r="AZ44" s="7">
        <f t="shared" si="23"/>
        <v>14</v>
      </c>
      <c r="BA44" s="7">
        <f t="shared" si="23"/>
        <v>14</v>
      </c>
      <c r="BB44" s="7">
        <f t="shared" si="23"/>
        <v>13</v>
      </c>
      <c r="BC44" s="7">
        <f t="shared" si="23"/>
        <v>13</v>
      </c>
      <c r="BD44" s="7">
        <f t="shared" si="23"/>
        <v>12</v>
      </c>
      <c r="BE44" s="7">
        <f t="shared" si="23"/>
        <v>12</v>
      </c>
      <c r="BF44" s="7">
        <f t="shared" si="23"/>
        <v>12</v>
      </c>
      <c r="BG44" s="7">
        <f t="shared" si="23"/>
        <v>12</v>
      </c>
      <c r="BH44" s="7">
        <f t="shared" si="23"/>
        <v>12</v>
      </c>
      <c r="BI44" s="7">
        <f t="shared" si="23"/>
        <v>13</v>
      </c>
      <c r="BJ44" s="7">
        <f t="shared" si="24"/>
        <v>13</v>
      </c>
      <c r="BK44" s="7">
        <f t="shared" si="24"/>
        <v>13</v>
      </c>
      <c r="BL44" s="7">
        <f t="shared" si="24"/>
        <v>14</v>
      </c>
      <c r="BM44" s="7">
        <f t="shared" si="24"/>
        <v>14</v>
      </c>
      <c r="BN44" s="7">
        <f t="shared" si="24"/>
        <v>74</v>
      </c>
      <c r="BO44" s="7">
        <f t="shared" si="24"/>
        <v>65</v>
      </c>
      <c r="BP44" s="7">
        <f t="shared" si="24"/>
        <v>56</v>
      </c>
      <c r="BQ44" s="7">
        <f t="shared" si="24"/>
        <v>44</v>
      </c>
      <c r="BR44" s="7">
        <f t="shared" si="24"/>
        <v>37</v>
      </c>
      <c r="BS44" s="7">
        <f t="shared" si="24"/>
        <v>31</v>
      </c>
      <c r="BT44" s="7">
        <f t="shared" si="24"/>
        <v>28</v>
      </c>
      <c r="BU44" s="7">
        <f t="shared" si="24"/>
        <v>24</v>
      </c>
      <c r="BV44" s="7">
        <f t="shared" si="24"/>
        <v>19</v>
      </c>
      <c r="BW44" s="7">
        <f t="shared" si="24"/>
        <v>19</v>
      </c>
      <c r="BX44" s="7">
        <f t="shared" si="24"/>
        <v>16</v>
      </c>
      <c r="BY44" s="7">
        <f t="shared" si="24"/>
        <v>9</v>
      </c>
      <c r="BZ44" s="7">
        <f t="shared" si="25"/>
        <v>11</v>
      </c>
      <c r="CA44" s="7">
        <f t="shared" si="25"/>
        <v>19</v>
      </c>
      <c r="CB44" s="7">
        <f t="shared" si="25"/>
        <v>1</v>
      </c>
      <c r="CC44" s="7">
        <f t="shared" si="25"/>
        <v>345</v>
      </c>
      <c r="CD44" s="7">
        <f t="shared" si="25"/>
        <v>31</v>
      </c>
      <c r="CE44" s="7">
        <f t="shared" si="25"/>
        <v>35</v>
      </c>
      <c r="CF44" s="7">
        <f t="shared" si="25"/>
        <v>145</v>
      </c>
      <c r="CG44" s="7">
        <f t="shared" si="25"/>
        <v>22</v>
      </c>
    </row>
    <row r="45" spans="1:86" s="3" customFormat="1" x14ac:dyDescent="0.2">
      <c r="A45" s="32">
        <v>304</v>
      </c>
      <c r="B45" s="16" t="s">
        <v>79</v>
      </c>
      <c r="C45" s="41">
        <f t="shared" si="22"/>
        <v>670</v>
      </c>
      <c r="D45" s="42">
        <v>670</v>
      </c>
      <c r="E45" s="43">
        <v>16</v>
      </c>
      <c r="F45" s="43">
        <v>15</v>
      </c>
      <c r="G45" s="43">
        <v>15</v>
      </c>
      <c r="H45" s="43">
        <v>15</v>
      </c>
      <c r="I45" s="43">
        <v>14</v>
      </c>
      <c r="J45" s="43">
        <v>14</v>
      </c>
      <c r="K45" s="43">
        <v>13</v>
      </c>
      <c r="L45" s="43">
        <v>13</v>
      </c>
      <c r="M45" s="43">
        <v>13</v>
      </c>
      <c r="N45" s="43">
        <v>12</v>
      </c>
      <c r="O45" s="43">
        <v>12</v>
      </c>
      <c r="P45" s="43">
        <v>11</v>
      </c>
      <c r="Q45" s="43">
        <v>11</v>
      </c>
      <c r="R45" s="43">
        <v>11</v>
      </c>
      <c r="S45" s="43">
        <v>12</v>
      </c>
      <c r="T45" s="43">
        <v>12</v>
      </c>
      <c r="U45" s="43">
        <v>12</v>
      </c>
      <c r="V45" s="43">
        <v>13</v>
      </c>
      <c r="W45" s="43">
        <v>13</v>
      </c>
      <c r="X45" s="43">
        <v>13</v>
      </c>
      <c r="Y45" s="44">
        <v>71</v>
      </c>
      <c r="Z45" s="44">
        <v>61</v>
      </c>
      <c r="AA45" s="44">
        <v>53</v>
      </c>
      <c r="AB45" s="44">
        <v>41</v>
      </c>
      <c r="AC45" s="44">
        <v>36</v>
      </c>
      <c r="AD45" s="44">
        <v>29</v>
      </c>
      <c r="AE45" s="44">
        <v>26</v>
      </c>
      <c r="AF45" s="44">
        <v>23</v>
      </c>
      <c r="AG45" s="44">
        <v>18</v>
      </c>
      <c r="AH45" s="44">
        <v>18</v>
      </c>
      <c r="AI45" s="44">
        <v>15</v>
      </c>
      <c r="AJ45" s="44">
        <v>9</v>
      </c>
      <c r="AK45" s="44">
        <v>10</v>
      </c>
      <c r="AL45" s="45">
        <v>16</v>
      </c>
      <c r="AM45" s="45">
        <v>1</v>
      </c>
      <c r="AN45" s="46">
        <v>328</v>
      </c>
      <c r="AO45" s="47">
        <v>29</v>
      </c>
      <c r="AP45" s="47">
        <v>33</v>
      </c>
      <c r="AQ45" s="44">
        <v>138</v>
      </c>
      <c r="AR45" s="45">
        <v>18</v>
      </c>
      <c r="AS45" s="5"/>
      <c r="AT45" s="7">
        <f t="shared" si="23"/>
        <v>16</v>
      </c>
      <c r="AU45" s="7">
        <f t="shared" si="23"/>
        <v>15</v>
      </c>
      <c r="AV45" s="7">
        <f t="shared" si="23"/>
        <v>15</v>
      </c>
      <c r="AW45" s="7">
        <f t="shared" si="23"/>
        <v>15</v>
      </c>
      <c r="AX45" s="7">
        <f t="shared" si="23"/>
        <v>14</v>
      </c>
      <c r="AY45" s="7">
        <f t="shared" si="23"/>
        <v>14</v>
      </c>
      <c r="AZ45" s="7">
        <f t="shared" si="23"/>
        <v>13</v>
      </c>
      <c r="BA45" s="7">
        <f t="shared" si="23"/>
        <v>13</v>
      </c>
      <c r="BB45" s="7">
        <f t="shared" si="23"/>
        <v>13</v>
      </c>
      <c r="BC45" s="7">
        <f t="shared" si="23"/>
        <v>12</v>
      </c>
      <c r="BD45" s="7">
        <f t="shared" si="23"/>
        <v>12</v>
      </c>
      <c r="BE45" s="7">
        <f t="shared" si="23"/>
        <v>11</v>
      </c>
      <c r="BF45" s="7">
        <f t="shared" si="23"/>
        <v>11</v>
      </c>
      <c r="BG45" s="7">
        <f t="shared" si="23"/>
        <v>11</v>
      </c>
      <c r="BH45" s="7">
        <f t="shared" si="23"/>
        <v>12</v>
      </c>
      <c r="BI45" s="7">
        <f t="shared" si="23"/>
        <v>12</v>
      </c>
      <c r="BJ45" s="7">
        <f t="shared" si="24"/>
        <v>12</v>
      </c>
      <c r="BK45" s="7">
        <f t="shared" si="24"/>
        <v>13</v>
      </c>
      <c r="BL45" s="7">
        <f t="shared" si="24"/>
        <v>13</v>
      </c>
      <c r="BM45" s="7">
        <f t="shared" si="24"/>
        <v>13</v>
      </c>
      <c r="BN45" s="7">
        <f t="shared" si="24"/>
        <v>71</v>
      </c>
      <c r="BO45" s="7">
        <f t="shared" si="24"/>
        <v>61</v>
      </c>
      <c r="BP45" s="7">
        <f t="shared" si="24"/>
        <v>53</v>
      </c>
      <c r="BQ45" s="7">
        <f t="shared" si="24"/>
        <v>41</v>
      </c>
      <c r="BR45" s="7">
        <f t="shared" si="24"/>
        <v>36</v>
      </c>
      <c r="BS45" s="7">
        <f t="shared" si="24"/>
        <v>29</v>
      </c>
      <c r="BT45" s="7">
        <f t="shared" si="24"/>
        <v>26</v>
      </c>
      <c r="BU45" s="7">
        <f t="shared" si="24"/>
        <v>23</v>
      </c>
      <c r="BV45" s="7">
        <f t="shared" si="24"/>
        <v>18</v>
      </c>
      <c r="BW45" s="7">
        <f t="shared" si="24"/>
        <v>18</v>
      </c>
      <c r="BX45" s="7">
        <f t="shared" si="24"/>
        <v>15</v>
      </c>
      <c r="BY45" s="7">
        <f t="shared" si="24"/>
        <v>9</v>
      </c>
      <c r="BZ45" s="7">
        <f t="shared" si="25"/>
        <v>10</v>
      </c>
      <c r="CA45" s="7">
        <f t="shared" si="25"/>
        <v>16</v>
      </c>
      <c r="CB45" s="7">
        <f t="shared" si="25"/>
        <v>1</v>
      </c>
      <c r="CC45" s="7">
        <f t="shared" si="25"/>
        <v>328</v>
      </c>
      <c r="CD45" s="7">
        <f t="shared" si="25"/>
        <v>29</v>
      </c>
      <c r="CE45" s="7">
        <f t="shared" si="25"/>
        <v>33</v>
      </c>
      <c r="CF45" s="7">
        <f t="shared" si="25"/>
        <v>138</v>
      </c>
      <c r="CG45" s="7">
        <f t="shared" si="25"/>
        <v>18</v>
      </c>
    </row>
    <row r="46" spans="1:86" s="3" customFormat="1" x14ac:dyDescent="0.2">
      <c r="A46" s="32">
        <v>302</v>
      </c>
      <c r="B46" s="16" t="s">
        <v>80</v>
      </c>
      <c r="C46" s="41">
        <f t="shared" si="22"/>
        <v>788</v>
      </c>
      <c r="D46" s="42">
        <v>788</v>
      </c>
      <c r="E46" s="43">
        <v>19</v>
      </c>
      <c r="F46" s="43">
        <v>18</v>
      </c>
      <c r="G46" s="43">
        <v>18</v>
      </c>
      <c r="H46" s="43">
        <v>17</v>
      </c>
      <c r="I46" s="43">
        <v>17</v>
      </c>
      <c r="J46" s="43">
        <v>16</v>
      </c>
      <c r="K46" s="43">
        <v>16</v>
      </c>
      <c r="L46" s="43">
        <v>15</v>
      </c>
      <c r="M46" s="43">
        <v>15</v>
      </c>
      <c r="N46" s="43">
        <v>14</v>
      </c>
      <c r="O46" s="43">
        <v>14</v>
      </c>
      <c r="P46" s="43">
        <v>13</v>
      </c>
      <c r="Q46" s="43">
        <v>13</v>
      </c>
      <c r="R46" s="43">
        <v>13</v>
      </c>
      <c r="S46" s="43">
        <v>14</v>
      </c>
      <c r="T46" s="43">
        <v>14</v>
      </c>
      <c r="U46" s="43">
        <v>15</v>
      </c>
      <c r="V46" s="43">
        <v>15</v>
      </c>
      <c r="W46" s="43">
        <v>15</v>
      </c>
      <c r="X46" s="43">
        <v>16</v>
      </c>
      <c r="Y46" s="44">
        <v>82</v>
      </c>
      <c r="Z46" s="44">
        <v>72</v>
      </c>
      <c r="AA46" s="44">
        <v>62</v>
      </c>
      <c r="AB46" s="44">
        <v>49</v>
      </c>
      <c r="AC46" s="44">
        <v>42</v>
      </c>
      <c r="AD46" s="44">
        <v>35</v>
      </c>
      <c r="AE46" s="44">
        <v>31</v>
      </c>
      <c r="AF46" s="44">
        <v>27</v>
      </c>
      <c r="AG46" s="44">
        <v>21</v>
      </c>
      <c r="AH46" s="44">
        <v>21</v>
      </c>
      <c r="AI46" s="44">
        <v>17</v>
      </c>
      <c r="AJ46" s="44">
        <v>10</v>
      </c>
      <c r="AK46" s="44">
        <v>12</v>
      </c>
      <c r="AL46" s="45">
        <v>18</v>
      </c>
      <c r="AM46" s="45">
        <v>1</v>
      </c>
      <c r="AN46" s="46">
        <v>386</v>
      </c>
      <c r="AO46" s="47">
        <v>34</v>
      </c>
      <c r="AP46" s="47">
        <v>39</v>
      </c>
      <c r="AQ46" s="44">
        <v>163</v>
      </c>
      <c r="AR46" s="45">
        <v>22</v>
      </c>
      <c r="AS46" s="5"/>
      <c r="AT46" s="7">
        <f t="shared" si="23"/>
        <v>19</v>
      </c>
      <c r="AU46" s="7">
        <f t="shared" si="23"/>
        <v>18</v>
      </c>
      <c r="AV46" s="7">
        <f t="shared" si="23"/>
        <v>18</v>
      </c>
      <c r="AW46" s="7">
        <f t="shared" si="23"/>
        <v>17</v>
      </c>
      <c r="AX46" s="7">
        <f t="shared" si="23"/>
        <v>17</v>
      </c>
      <c r="AY46" s="7">
        <f t="shared" si="23"/>
        <v>16</v>
      </c>
      <c r="AZ46" s="7">
        <f t="shared" si="23"/>
        <v>16</v>
      </c>
      <c r="BA46" s="7">
        <f t="shared" si="23"/>
        <v>15</v>
      </c>
      <c r="BB46" s="7">
        <f t="shared" si="23"/>
        <v>15</v>
      </c>
      <c r="BC46" s="7">
        <f t="shared" si="23"/>
        <v>14</v>
      </c>
      <c r="BD46" s="7">
        <f t="shared" si="23"/>
        <v>14</v>
      </c>
      <c r="BE46" s="7">
        <f t="shared" si="23"/>
        <v>13</v>
      </c>
      <c r="BF46" s="7">
        <f t="shared" si="23"/>
        <v>13</v>
      </c>
      <c r="BG46" s="7">
        <f t="shared" si="23"/>
        <v>13</v>
      </c>
      <c r="BH46" s="7">
        <f t="shared" si="23"/>
        <v>14</v>
      </c>
      <c r="BI46" s="7">
        <f t="shared" si="23"/>
        <v>14</v>
      </c>
      <c r="BJ46" s="7">
        <f t="shared" si="24"/>
        <v>15</v>
      </c>
      <c r="BK46" s="7">
        <f t="shared" si="24"/>
        <v>15</v>
      </c>
      <c r="BL46" s="7">
        <f t="shared" si="24"/>
        <v>15</v>
      </c>
      <c r="BM46" s="7">
        <f t="shared" si="24"/>
        <v>16</v>
      </c>
      <c r="BN46" s="7">
        <f t="shared" si="24"/>
        <v>82</v>
      </c>
      <c r="BO46" s="7">
        <f t="shared" si="24"/>
        <v>72</v>
      </c>
      <c r="BP46" s="7">
        <f t="shared" si="24"/>
        <v>62</v>
      </c>
      <c r="BQ46" s="7">
        <f t="shared" si="24"/>
        <v>49</v>
      </c>
      <c r="BR46" s="7">
        <f t="shared" si="24"/>
        <v>42</v>
      </c>
      <c r="BS46" s="7">
        <f t="shared" si="24"/>
        <v>35</v>
      </c>
      <c r="BT46" s="7">
        <f t="shared" si="24"/>
        <v>31</v>
      </c>
      <c r="BU46" s="7">
        <f t="shared" si="24"/>
        <v>27</v>
      </c>
      <c r="BV46" s="7">
        <f t="shared" si="24"/>
        <v>21</v>
      </c>
      <c r="BW46" s="7">
        <f t="shared" si="24"/>
        <v>21</v>
      </c>
      <c r="BX46" s="7">
        <f t="shared" si="24"/>
        <v>17</v>
      </c>
      <c r="BY46" s="7">
        <f t="shared" si="24"/>
        <v>10</v>
      </c>
      <c r="BZ46" s="7">
        <f t="shared" si="25"/>
        <v>12</v>
      </c>
      <c r="CA46" s="7">
        <f t="shared" si="25"/>
        <v>18</v>
      </c>
      <c r="CB46" s="7">
        <f t="shared" si="25"/>
        <v>1</v>
      </c>
      <c r="CC46" s="7">
        <f t="shared" si="25"/>
        <v>386</v>
      </c>
      <c r="CD46" s="7">
        <f t="shared" si="25"/>
        <v>34</v>
      </c>
      <c r="CE46" s="7">
        <f t="shared" si="25"/>
        <v>39</v>
      </c>
      <c r="CF46" s="7">
        <f t="shared" si="25"/>
        <v>163</v>
      </c>
      <c r="CG46" s="7">
        <f t="shared" si="25"/>
        <v>22</v>
      </c>
    </row>
    <row r="47" spans="1:86" s="3" customFormat="1" ht="13.5" thickBot="1" x14ac:dyDescent="0.25">
      <c r="A47" s="32">
        <v>303</v>
      </c>
      <c r="B47" s="16" t="s">
        <v>81</v>
      </c>
      <c r="C47" s="41">
        <f t="shared" si="22"/>
        <v>954</v>
      </c>
      <c r="D47" s="42">
        <v>954</v>
      </c>
      <c r="E47" s="43">
        <v>21</v>
      </c>
      <c r="F47" s="43">
        <v>20</v>
      </c>
      <c r="G47" s="43">
        <v>22</v>
      </c>
      <c r="H47" s="43">
        <v>21</v>
      </c>
      <c r="I47" s="43">
        <v>21</v>
      </c>
      <c r="J47" s="43">
        <v>20</v>
      </c>
      <c r="K47" s="43">
        <v>19</v>
      </c>
      <c r="L47" s="43">
        <v>19</v>
      </c>
      <c r="M47" s="43">
        <v>18</v>
      </c>
      <c r="N47" s="43">
        <v>17</v>
      </c>
      <c r="O47" s="43">
        <v>17</v>
      </c>
      <c r="P47" s="43">
        <v>16</v>
      </c>
      <c r="Q47" s="43">
        <v>16</v>
      </c>
      <c r="R47" s="43">
        <v>16</v>
      </c>
      <c r="S47" s="43">
        <v>16</v>
      </c>
      <c r="T47" s="43">
        <v>17</v>
      </c>
      <c r="U47" s="43">
        <v>17</v>
      </c>
      <c r="V47" s="43">
        <v>18</v>
      </c>
      <c r="W47" s="43">
        <v>19</v>
      </c>
      <c r="X47" s="43">
        <v>19</v>
      </c>
      <c r="Y47" s="44">
        <v>99</v>
      </c>
      <c r="Z47" s="44">
        <v>88</v>
      </c>
      <c r="AA47" s="44">
        <v>76</v>
      </c>
      <c r="AB47" s="44">
        <v>59</v>
      </c>
      <c r="AC47" s="44">
        <v>51</v>
      </c>
      <c r="AD47" s="44">
        <v>42</v>
      </c>
      <c r="AE47" s="44">
        <v>38</v>
      </c>
      <c r="AF47" s="44">
        <v>33</v>
      </c>
      <c r="AG47" s="44">
        <v>26</v>
      </c>
      <c r="AH47" s="44">
        <v>26</v>
      </c>
      <c r="AI47" s="44">
        <v>21</v>
      </c>
      <c r="AJ47" s="44">
        <v>12</v>
      </c>
      <c r="AK47" s="44">
        <v>14</v>
      </c>
      <c r="AL47" s="45">
        <v>20</v>
      </c>
      <c r="AM47" s="45">
        <v>1</v>
      </c>
      <c r="AN47" s="46">
        <v>469</v>
      </c>
      <c r="AO47" s="47">
        <v>42</v>
      </c>
      <c r="AP47" s="47">
        <v>47</v>
      </c>
      <c r="AQ47" s="44">
        <v>198</v>
      </c>
      <c r="AR47" s="45">
        <v>23</v>
      </c>
      <c r="AS47" s="5"/>
      <c r="AT47" s="7">
        <f t="shared" si="23"/>
        <v>21</v>
      </c>
      <c r="AU47" s="7">
        <f t="shared" si="23"/>
        <v>20</v>
      </c>
      <c r="AV47" s="7">
        <f t="shared" si="23"/>
        <v>22</v>
      </c>
      <c r="AW47" s="7">
        <f t="shared" si="23"/>
        <v>21</v>
      </c>
      <c r="AX47" s="7">
        <f t="shared" si="23"/>
        <v>21</v>
      </c>
      <c r="AY47" s="7">
        <f t="shared" si="23"/>
        <v>20</v>
      </c>
      <c r="AZ47" s="7">
        <f t="shared" si="23"/>
        <v>19</v>
      </c>
      <c r="BA47" s="7">
        <f t="shared" si="23"/>
        <v>19</v>
      </c>
      <c r="BB47" s="7">
        <f t="shared" si="23"/>
        <v>18</v>
      </c>
      <c r="BC47" s="7">
        <f t="shared" si="23"/>
        <v>17</v>
      </c>
      <c r="BD47" s="7">
        <f t="shared" si="23"/>
        <v>17</v>
      </c>
      <c r="BE47" s="7">
        <f t="shared" si="23"/>
        <v>16</v>
      </c>
      <c r="BF47" s="7">
        <f t="shared" si="23"/>
        <v>16</v>
      </c>
      <c r="BG47" s="7">
        <f t="shared" si="23"/>
        <v>16</v>
      </c>
      <c r="BH47" s="7">
        <f t="shared" si="23"/>
        <v>16</v>
      </c>
      <c r="BI47" s="7">
        <f t="shared" si="23"/>
        <v>17</v>
      </c>
      <c r="BJ47" s="7">
        <f t="shared" si="24"/>
        <v>17</v>
      </c>
      <c r="BK47" s="7">
        <f t="shared" si="24"/>
        <v>18</v>
      </c>
      <c r="BL47" s="7">
        <f t="shared" si="24"/>
        <v>19</v>
      </c>
      <c r="BM47" s="7">
        <f t="shared" si="24"/>
        <v>19</v>
      </c>
      <c r="BN47" s="7">
        <f t="shared" si="24"/>
        <v>99</v>
      </c>
      <c r="BO47" s="7">
        <f t="shared" si="24"/>
        <v>88</v>
      </c>
      <c r="BP47" s="7">
        <f t="shared" si="24"/>
        <v>76</v>
      </c>
      <c r="BQ47" s="7">
        <f t="shared" si="24"/>
        <v>59</v>
      </c>
      <c r="BR47" s="7">
        <f t="shared" si="24"/>
        <v>51</v>
      </c>
      <c r="BS47" s="7">
        <f t="shared" si="24"/>
        <v>42</v>
      </c>
      <c r="BT47" s="7">
        <f t="shared" si="24"/>
        <v>38</v>
      </c>
      <c r="BU47" s="7">
        <f t="shared" si="24"/>
        <v>33</v>
      </c>
      <c r="BV47" s="7">
        <f t="shared" si="24"/>
        <v>26</v>
      </c>
      <c r="BW47" s="7">
        <f t="shared" si="24"/>
        <v>26</v>
      </c>
      <c r="BX47" s="7">
        <f t="shared" si="24"/>
        <v>21</v>
      </c>
      <c r="BY47" s="7">
        <f t="shared" si="24"/>
        <v>12</v>
      </c>
      <c r="BZ47" s="7">
        <f t="shared" si="25"/>
        <v>14</v>
      </c>
      <c r="CA47" s="7">
        <f t="shared" si="25"/>
        <v>20</v>
      </c>
      <c r="CB47" s="7">
        <f t="shared" si="25"/>
        <v>1</v>
      </c>
      <c r="CC47" s="7">
        <f t="shared" si="25"/>
        <v>469</v>
      </c>
      <c r="CD47" s="7">
        <f t="shared" si="25"/>
        <v>42</v>
      </c>
      <c r="CE47" s="7">
        <f t="shared" si="25"/>
        <v>47</v>
      </c>
      <c r="CF47" s="7">
        <f t="shared" si="25"/>
        <v>198</v>
      </c>
      <c r="CG47" s="7">
        <f t="shared" si="25"/>
        <v>23</v>
      </c>
    </row>
    <row r="48" spans="1:86" s="6" customFormat="1" ht="13.5" thickBot="1" x14ac:dyDescent="0.25">
      <c r="A48" s="37">
        <v>210505</v>
      </c>
      <c r="B48" s="19" t="s">
        <v>93</v>
      </c>
      <c r="C48" s="40">
        <f>SUM(C49:C50)</f>
        <v>4426</v>
      </c>
      <c r="D48" s="40">
        <f t="shared" ref="D48:AR48" si="26">SUM(D49:D50)</f>
        <v>4426</v>
      </c>
      <c r="E48" s="40">
        <f t="shared" si="26"/>
        <v>83</v>
      </c>
      <c r="F48" s="40">
        <f t="shared" si="26"/>
        <v>85</v>
      </c>
      <c r="G48" s="40">
        <f t="shared" si="26"/>
        <v>88</v>
      </c>
      <c r="H48" s="40">
        <f t="shared" si="26"/>
        <v>89</v>
      </c>
      <c r="I48" s="40">
        <f t="shared" si="26"/>
        <v>91</v>
      </c>
      <c r="J48" s="40">
        <f t="shared" si="26"/>
        <v>92</v>
      </c>
      <c r="K48" s="40">
        <f t="shared" si="26"/>
        <v>92</v>
      </c>
      <c r="L48" s="40">
        <f t="shared" si="26"/>
        <v>93</v>
      </c>
      <c r="M48" s="40">
        <f t="shared" si="26"/>
        <v>92</v>
      </c>
      <c r="N48" s="40">
        <f t="shared" si="26"/>
        <v>92</v>
      </c>
      <c r="O48" s="40">
        <f t="shared" si="26"/>
        <v>91</v>
      </c>
      <c r="P48" s="40">
        <f t="shared" si="26"/>
        <v>91</v>
      </c>
      <c r="Q48" s="40">
        <f t="shared" si="26"/>
        <v>90</v>
      </c>
      <c r="R48" s="40">
        <f t="shared" si="26"/>
        <v>87</v>
      </c>
      <c r="S48" s="40">
        <f t="shared" si="26"/>
        <v>85</v>
      </c>
      <c r="T48" s="40">
        <f t="shared" si="26"/>
        <v>81</v>
      </c>
      <c r="U48" s="40">
        <f t="shared" si="26"/>
        <v>77</v>
      </c>
      <c r="V48" s="40">
        <f t="shared" si="26"/>
        <v>76</v>
      </c>
      <c r="W48" s="40">
        <f t="shared" si="26"/>
        <v>81</v>
      </c>
      <c r="X48" s="40">
        <f t="shared" si="26"/>
        <v>88</v>
      </c>
      <c r="Y48" s="40">
        <f t="shared" si="26"/>
        <v>486</v>
      </c>
      <c r="Z48" s="40">
        <f t="shared" si="26"/>
        <v>345</v>
      </c>
      <c r="AA48" s="40">
        <f t="shared" si="26"/>
        <v>271</v>
      </c>
      <c r="AB48" s="40">
        <f t="shared" si="26"/>
        <v>250</v>
      </c>
      <c r="AC48" s="40">
        <f t="shared" si="26"/>
        <v>213</v>
      </c>
      <c r="AD48" s="40">
        <f t="shared" si="26"/>
        <v>207</v>
      </c>
      <c r="AE48" s="40">
        <f t="shared" si="26"/>
        <v>158</v>
      </c>
      <c r="AF48" s="40">
        <f t="shared" si="26"/>
        <v>174</v>
      </c>
      <c r="AG48" s="40">
        <f t="shared" si="26"/>
        <v>132</v>
      </c>
      <c r="AH48" s="40">
        <f t="shared" si="26"/>
        <v>162</v>
      </c>
      <c r="AI48" s="40">
        <f t="shared" si="26"/>
        <v>127</v>
      </c>
      <c r="AJ48" s="40">
        <f t="shared" si="26"/>
        <v>68</v>
      </c>
      <c r="AK48" s="40">
        <f t="shared" si="26"/>
        <v>89</v>
      </c>
      <c r="AL48" s="40">
        <f t="shared" si="26"/>
        <v>84</v>
      </c>
      <c r="AM48" s="40">
        <f t="shared" si="26"/>
        <v>6</v>
      </c>
      <c r="AN48" s="40">
        <f t="shared" si="26"/>
        <v>2155</v>
      </c>
      <c r="AO48" s="40">
        <f t="shared" si="26"/>
        <v>229</v>
      </c>
      <c r="AP48" s="40">
        <f t="shared" si="26"/>
        <v>196</v>
      </c>
      <c r="AQ48" s="40">
        <f t="shared" si="26"/>
        <v>841</v>
      </c>
      <c r="AR48" s="40">
        <f t="shared" si="26"/>
        <v>104</v>
      </c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26">
        <f t="shared" si="24"/>
        <v>132</v>
      </c>
      <c r="BW48" s="26">
        <f t="shared" si="24"/>
        <v>162</v>
      </c>
      <c r="BX48" s="26">
        <f t="shared" si="24"/>
        <v>127</v>
      </c>
      <c r="BY48" s="26">
        <f t="shared" si="24"/>
        <v>68</v>
      </c>
      <c r="BZ48" s="26">
        <f t="shared" si="25"/>
        <v>89</v>
      </c>
      <c r="CA48" s="26">
        <f t="shared" si="25"/>
        <v>84</v>
      </c>
      <c r="CB48" s="26">
        <f t="shared" si="25"/>
        <v>6</v>
      </c>
      <c r="CC48" s="26">
        <f t="shared" si="25"/>
        <v>2155</v>
      </c>
      <c r="CD48" s="26">
        <f t="shared" si="25"/>
        <v>229</v>
      </c>
      <c r="CE48" s="26">
        <f t="shared" si="25"/>
        <v>196</v>
      </c>
      <c r="CF48" s="26">
        <f t="shared" si="25"/>
        <v>841</v>
      </c>
      <c r="CG48" s="26">
        <f t="shared" si="25"/>
        <v>104</v>
      </c>
      <c r="CH48" s="26"/>
    </row>
    <row r="49" spans="1:85" s="3" customFormat="1" x14ac:dyDescent="0.2">
      <c r="A49" s="33">
        <v>301</v>
      </c>
      <c r="B49" s="16" t="s">
        <v>82</v>
      </c>
      <c r="C49" s="41">
        <f>SUM(E49:AK49)</f>
        <v>3351</v>
      </c>
      <c r="D49" s="42">
        <v>3351</v>
      </c>
      <c r="E49" s="43">
        <v>63</v>
      </c>
      <c r="F49" s="43">
        <v>64</v>
      </c>
      <c r="G49" s="43">
        <v>67</v>
      </c>
      <c r="H49" s="43">
        <v>67</v>
      </c>
      <c r="I49" s="43">
        <v>69</v>
      </c>
      <c r="J49" s="43">
        <v>70</v>
      </c>
      <c r="K49" s="43">
        <v>70</v>
      </c>
      <c r="L49" s="43">
        <v>70</v>
      </c>
      <c r="M49" s="43">
        <v>70</v>
      </c>
      <c r="N49" s="43">
        <v>70</v>
      </c>
      <c r="O49" s="43">
        <v>69</v>
      </c>
      <c r="P49" s="43">
        <v>69</v>
      </c>
      <c r="Q49" s="43">
        <v>68</v>
      </c>
      <c r="R49" s="43">
        <v>66</v>
      </c>
      <c r="S49" s="43">
        <v>64</v>
      </c>
      <c r="T49" s="43">
        <v>61</v>
      </c>
      <c r="U49" s="43">
        <v>58</v>
      </c>
      <c r="V49" s="43">
        <v>58</v>
      </c>
      <c r="W49" s="43">
        <v>61</v>
      </c>
      <c r="X49" s="43">
        <v>67</v>
      </c>
      <c r="Y49" s="44">
        <v>368</v>
      </c>
      <c r="Z49" s="44">
        <v>261</v>
      </c>
      <c r="AA49" s="44">
        <v>205</v>
      </c>
      <c r="AB49" s="44">
        <v>189</v>
      </c>
      <c r="AC49" s="44">
        <v>161</v>
      </c>
      <c r="AD49" s="44">
        <v>157</v>
      </c>
      <c r="AE49" s="44">
        <v>120</v>
      </c>
      <c r="AF49" s="44">
        <v>132</v>
      </c>
      <c r="AG49" s="44">
        <v>100</v>
      </c>
      <c r="AH49" s="44">
        <v>123</v>
      </c>
      <c r="AI49" s="44">
        <v>96</v>
      </c>
      <c r="AJ49" s="44">
        <v>51</v>
      </c>
      <c r="AK49" s="44">
        <v>67</v>
      </c>
      <c r="AL49" s="45">
        <v>64</v>
      </c>
      <c r="AM49" s="45">
        <v>5</v>
      </c>
      <c r="AN49" s="46">
        <v>1632</v>
      </c>
      <c r="AO49" s="47">
        <v>173</v>
      </c>
      <c r="AP49" s="47">
        <v>148</v>
      </c>
      <c r="AQ49" s="44">
        <v>637</v>
      </c>
      <c r="AR49" s="45">
        <v>78</v>
      </c>
      <c r="AS49" s="5"/>
      <c r="AT49" s="7">
        <f t="shared" ref="AT49:BI50" si="27">ROUND(E49,0)</f>
        <v>63</v>
      </c>
      <c r="AU49" s="7">
        <f t="shared" si="27"/>
        <v>64</v>
      </c>
      <c r="AV49" s="7">
        <f t="shared" si="27"/>
        <v>67</v>
      </c>
      <c r="AW49" s="7">
        <f t="shared" si="27"/>
        <v>67</v>
      </c>
      <c r="AX49" s="7">
        <f t="shared" si="27"/>
        <v>69</v>
      </c>
      <c r="AY49" s="7">
        <f t="shared" si="27"/>
        <v>70</v>
      </c>
      <c r="AZ49" s="7">
        <f t="shared" si="27"/>
        <v>70</v>
      </c>
      <c r="BA49" s="7">
        <f t="shared" si="27"/>
        <v>70</v>
      </c>
      <c r="BB49" s="7">
        <f t="shared" si="27"/>
        <v>70</v>
      </c>
      <c r="BC49" s="7">
        <f t="shared" si="27"/>
        <v>70</v>
      </c>
      <c r="BD49" s="7">
        <f t="shared" si="27"/>
        <v>69</v>
      </c>
      <c r="BE49" s="7">
        <f t="shared" si="27"/>
        <v>69</v>
      </c>
      <c r="BF49" s="7">
        <f t="shared" si="27"/>
        <v>68</v>
      </c>
      <c r="BG49" s="7">
        <f t="shared" si="27"/>
        <v>66</v>
      </c>
      <c r="BH49" s="7">
        <f t="shared" si="27"/>
        <v>64</v>
      </c>
      <c r="BI49" s="7">
        <f t="shared" si="27"/>
        <v>61</v>
      </c>
      <c r="BJ49" s="7">
        <f t="shared" ref="BJ49:BU50" si="28">ROUND(U49,0)</f>
        <v>58</v>
      </c>
      <c r="BK49" s="7">
        <f t="shared" si="28"/>
        <v>58</v>
      </c>
      <c r="BL49" s="7">
        <f t="shared" si="28"/>
        <v>61</v>
      </c>
      <c r="BM49" s="7">
        <f t="shared" si="28"/>
        <v>67</v>
      </c>
      <c r="BN49" s="7">
        <f t="shared" si="28"/>
        <v>368</v>
      </c>
      <c r="BO49" s="7">
        <f t="shared" si="28"/>
        <v>261</v>
      </c>
      <c r="BP49" s="7">
        <f t="shared" si="28"/>
        <v>205</v>
      </c>
      <c r="BQ49" s="7">
        <f t="shared" si="28"/>
        <v>189</v>
      </c>
      <c r="BR49" s="7">
        <f t="shared" si="28"/>
        <v>161</v>
      </c>
      <c r="BS49" s="7">
        <f t="shared" si="28"/>
        <v>157</v>
      </c>
      <c r="BT49" s="7">
        <f t="shared" si="28"/>
        <v>120</v>
      </c>
      <c r="BU49" s="7">
        <f t="shared" si="28"/>
        <v>132</v>
      </c>
      <c r="BV49" s="7">
        <f t="shared" si="25"/>
        <v>100</v>
      </c>
      <c r="BW49" s="7">
        <f t="shared" si="25"/>
        <v>123</v>
      </c>
      <c r="BX49" s="7">
        <f t="shared" si="25"/>
        <v>96</v>
      </c>
      <c r="BY49" s="7">
        <f t="shared" si="25"/>
        <v>51</v>
      </c>
      <c r="BZ49" s="7">
        <f t="shared" si="25"/>
        <v>67</v>
      </c>
      <c r="CA49" s="7">
        <f t="shared" si="25"/>
        <v>64</v>
      </c>
      <c r="CB49" s="7">
        <f t="shared" si="25"/>
        <v>5</v>
      </c>
      <c r="CC49" s="7">
        <f t="shared" si="25"/>
        <v>1632</v>
      </c>
      <c r="CD49" s="7">
        <f t="shared" si="25"/>
        <v>173</v>
      </c>
      <c r="CE49" s="7">
        <f t="shared" si="25"/>
        <v>148</v>
      </c>
      <c r="CF49" s="7">
        <f t="shared" si="25"/>
        <v>637</v>
      </c>
      <c r="CG49" s="7">
        <f t="shared" si="25"/>
        <v>78</v>
      </c>
    </row>
    <row r="50" spans="1:85" s="3" customFormat="1" ht="13.5" thickBot="1" x14ac:dyDescent="0.25">
      <c r="A50" s="33"/>
      <c r="B50" s="16" t="s">
        <v>83</v>
      </c>
      <c r="C50" s="41">
        <f>SUM(E50:AK50)</f>
        <v>1075</v>
      </c>
      <c r="D50" s="42">
        <v>1075</v>
      </c>
      <c r="E50" s="43">
        <v>20</v>
      </c>
      <c r="F50" s="43">
        <v>21</v>
      </c>
      <c r="G50" s="43">
        <v>21</v>
      </c>
      <c r="H50" s="43">
        <v>22</v>
      </c>
      <c r="I50" s="43">
        <v>22</v>
      </c>
      <c r="J50" s="43">
        <v>22</v>
      </c>
      <c r="K50" s="43">
        <v>22</v>
      </c>
      <c r="L50" s="43">
        <v>23</v>
      </c>
      <c r="M50" s="43">
        <v>22</v>
      </c>
      <c r="N50" s="43">
        <v>22</v>
      </c>
      <c r="O50" s="43">
        <v>22</v>
      </c>
      <c r="P50" s="43">
        <v>22</v>
      </c>
      <c r="Q50" s="43">
        <v>22</v>
      </c>
      <c r="R50" s="43">
        <v>21</v>
      </c>
      <c r="S50" s="43">
        <v>21</v>
      </c>
      <c r="T50" s="43">
        <v>20</v>
      </c>
      <c r="U50" s="43">
        <v>19</v>
      </c>
      <c r="V50" s="43">
        <v>18</v>
      </c>
      <c r="W50" s="43">
        <v>20</v>
      </c>
      <c r="X50" s="43">
        <v>21</v>
      </c>
      <c r="Y50" s="44">
        <v>118</v>
      </c>
      <c r="Z50" s="44">
        <v>84</v>
      </c>
      <c r="AA50" s="44">
        <v>66</v>
      </c>
      <c r="AB50" s="44">
        <v>61</v>
      </c>
      <c r="AC50" s="44">
        <v>52</v>
      </c>
      <c r="AD50" s="44">
        <v>50</v>
      </c>
      <c r="AE50" s="44">
        <v>38</v>
      </c>
      <c r="AF50" s="44">
        <v>42</v>
      </c>
      <c r="AG50" s="44">
        <v>32</v>
      </c>
      <c r="AH50" s="44">
        <v>39</v>
      </c>
      <c r="AI50" s="44">
        <v>31</v>
      </c>
      <c r="AJ50" s="44">
        <v>17</v>
      </c>
      <c r="AK50" s="44">
        <v>22</v>
      </c>
      <c r="AL50" s="45">
        <v>20</v>
      </c>
      <c r="AM50" s="45">
        <v>1</v>
      </c>
      <c r="AN50" s="46">
        <v>523</v>
      </c>
      <c r="AO50" s="47">
        <v>56</v>
      </c>
      <c r="AP50" s="47">
        <v>48</v>
      </c>
      <c r="AQ50" s="44">
        <v>204</v>
      </c>
      <c r="AR50" s="45">
        <v>26</v>
      </c>
      <c r="AS50" s="5"/>
      <c r="AT50" s="7">
        <f t="shared" si="27"/>
        <v>20</v>
      </c>
      <c r="AU50" s="7">
        <f t="shared" si="27"/>
        <v>21</v>
      </c>
      <c r="AV50" s="7">
        <f t="shared" si="27"/>
        <v>21</v>
      </c>
      <c r="AW50" s="7">
        <f t="shared" si="27"/>
        <v>22</v>
      </c>
      <c r="AX50" s="7">
        <f t="shared" si="27"/>
        <v>22</v>
      </c>
      <c r="AY50" s="7">
        <f t="shared" si="27"/>
        <v>22</v>
      </c>
      <c r="AZ50" s="7">
        <f t="shared" si="27"/>
        <v>22</v>
      </c>
      <c r="BA50" s="7">
        <f t="shared" si="27"/>
        <v>23</v>
      </c>
      <c r="BB50" s="7">
        <f t="shared" si="27"/>
        <v>22</v>
      </c>
      <c r="BC50" s="7">
        <f t="shared" si="27"/>
        <v>22</v>
      </c>
      <c r="BD50" s="7">
        <f t="shared" si="27"/>
        <v>22</v>
      </c>
      <c r="BE50" s="7">
        <f t="shared" si="27"/>
        <v>22</v>
      </c>
      <c r="BF50" s="7">
        <f t="shared" si="27"/>
        <v>22</v>
      </c>
      <c r="BG50" s="7">
        <f t="shared" si="27"/>
        <v>21</v>
      </c>
      <c r="BH50" s="7">
        <f t="shared" si="27"/>
        <v>21</v>
      </c>
      <c r="BI50" s="7">
        <f t="shared" si="27"/>
        <v>20</v>
      </c>
      <c r="BJ50" s="7">
        <f t="shared" si="28"/>
        <v>19</v>
      </c>
      <c r="BK50" s="7">
        <f t="shared" si="28"/>
        <v>18</v>
      </c>
      <c r="BL50" s="7">
        <f t="shared" si="28"/>
        <v>20</v>
      </c>
      <c r="BM50" s="7">
        <f t="shared" si="28"/>
        <v>21</v>
      </c>
      <c r="BN50" s="7">
        <f t="shared" si="28"/>
        <v>118</v>
      </c>
      <c r="BO50" s="7">
        <f t="shared" si="28"/>
        <v>84</v>
      </c>
      <c r="BP50" s="7">
        <f t="shared" si="28"/>
        <v>66</v>
      </c>
      <c r="BQ50" s="7">
        <f t="shared" si="28"/>
        <v>61</v>
      </c>
      <c r="BR50" s="7">
        <f t="shared" si="28"/>
        <v>52</v>
      </c>
      <c r="BS50" s="7">
        <f t="shared" si="28"/>
        <v>50</v>
      </c>
      <c r="BT50" s="7">
        <f t="shared" si="28"/>
        <v>38</v>
      </c>
      <c r="BU50" s="7">
        <f t="shared" si="28"/>
        <v>42</v>
      </c>
      <c r="BV50" s="7">
        <f t="shared" si="25"/>
        <v>32</v>
      </c>
      <c r="BW50" s="7">
        <f t="shared" si="25"/>
        <v>39</v>
      </c>
      <c r="BX50" s="7">
        <f t="shared" si="25"/>
        <v>31</v>
      </c>
      <c r="BY50" s="7">
        <f t="shared" si="25"/>
        <v>17</v>
      </c>
      <c r="BZ50" s="7">
        <f t="shared" si="25"/>
        <v>22</v>
      </c>
      <c r="CA50" s="7">
        <f t="shared" si="25"/>
        <v>20</v>
      </c>
      <c r="CB50" s="7">
        <f t="shared" si="25"/>
        <v>1</v>
      </c>
      <c r="CC50" s="7">
        <f t="shared" si="25"/>
        <v>523</v>
      </c>
      <c r="CD50" s="7">
        <f t="shared" si="25"/>
        <v>56</v>
      </c>
      <c r="CE50" s="7">
        <f t="shared" si="25"/>
        <v>48</v>
      </c>
      <c r="CF50" s="7">
        <f t="shared" si="25"/>
        <v>204</v>
      </c>
      <c r="CG50" s="7">
        <f t="shared" si="25"/>
        <v>26</v>
      </c>
    </row>
    <row r="51" spans="1:85" s="6" customFormat="1" ht="13.5" thickBot="1" x14ac:dyDescent="0.25">
      <c r="A51" s="29">
        <v>210502</v>
      </c>
      <c r="B51" s="19" t="s">
        <v>94</v>
      </c>
      <c r="C51" s="40">
        <f>SUM(C52:C56)</f>
        <v>2046</v>
      </c>
      <c r="D51" s="40">
        <f t="shared" ref="D51:AR51" si="29">SUM(D52:D56)</f>
        <v>2046</v>
      </c>
      <c r="E51" s="40">
        <f t="shared" si="29"/>
        <v>43</v>
      </c>
      <c r="F51" s="40">
        <f t="shared" si="29"/>
        <v>43</v>
      </c>
      <c r="G51" s="40">
        <f t="shared" si="29"/>
        <v>43</v>
      </c>
      <c r="H51" s="40">
        <f t="shared" si="29"/>
        <v>42</v>
      </c>
      <c r="I51" s="40">
        <f t="shared" si="29"/>
        <v>40</v>
      </c>
      <c r="J51" s="40">
        <f t="shared" si="29"/>
        <v>39</v>
      </c>
      <c r="K51" s="40">
        <f t="shared" si="29"/>
        <v>37</v>
      </c>
      <c r="L51" s="40">
        <f t="shared" si="29"/>
        <v>35</v>
      </c>
      <c r="M51" s="40">
        <f t="shared" si="29"/>
        <v>34</v>
      </c>
      <c r="N51" s="40">
        <f t="shared" si="29"/>
        <v>33</v>
      </c>
      <c r="O51" s="40">
        <f t="shared" si="29"/>
        <v>32</v>
      </c>
      <c r="P51" s="40">
        <f t="shared" si="29"/>
        <v>30</v>
      </c>
      <c r="Q51" s="40">
        <f t="shared" si="29"/>
        <v>30</v>
      </c>
      <c r="R51" s="40">
        <f t="shared" si="29"/>
        <v>33</v>
      </c>
      <c r="S51" s="40">
        <f t="shared" si="29"/>
        <v>38</v>
      </c>
      <c r="T51" s="40">
        <f t="shared" si="29"/>
        <v>42</v>
      </c>
      <c r="U51" s="40">
        <f t="shared" si="29"/>
        <v>47</v>
      </c>
      <c r="V51" s="40">
        <f t="shared" si="29"/>
        <v>50</v>
      </c>
      <c r="W51" s="40">
        <f t="shared" si="29"/>
        <v>51</v>
      </c>
      <c r="X51" s="40">
        <f t="shared" si="29"/>
        <v>49</v>
      </c>
      <c r="Y51" s="40">
        <f t="shared" si="29"/>
        <v>240</v>
      </c>
      <c r="Z51" s="40">
        <f t="shared" si="29"/>
        <v>199</v>
      </c>
      <c r="AA51" s="40">
        <f t="shared" si="29"/>
        <v>168</v>
      </c>
      <c r="AB51" s="40">
        <f t="shared" si="29"/>
        <v>141</v>
      </c>
      <c r="AC51" s="40">
        <f t="shared" si="29"/>
        <v>112</v>
      </c>
      <c r="AD51" s="40">
        <f t="shared" si="29"/>
        <v>87</v>
      </c>
      <c r="AE51" s="40">
        <f t="shared" si="29"/>
        <v>88</v>
      </c>
      <c r="AF51" s="40">
        <f t="shared" si="29"/>
        <v>46</v>
      </c>
      <c r="AG51" s="40">
        <f t="shared" si="29"/>
        <v>48</v>
      </c>
      <c r="AH51" s="40">
        <f t="shared" si="29"/>
        <v>48</v>
      </c>
      <c r="AI51" s="40">
        <f t="shared" si="29"/>
        <v>30</v>
      </c>
      <c r="AJ51" s="40">
        <f t="shared" si="29"/>
        <v>28</v>
      </c>
      <c r="AK51" s="40">
        <f t="shared" si="29"/>
        <v>20</v>
      </c>
      <c r="AL51" s="40">
        <f t="shared" si="29"/>
        <v>44</v>
      </c>
      <c r="AM51" s="40">
        <f t="shared" si="29"/>
        <v>3</v>
      </c>
      <c r="AN51" s="40">
        <f t="shared" si="29"/>
        <v>861</v>
      </c>
      <c r="AO51" s="40">
        <f t="shared" si="29"/>
        <v>74</v>
      </c>
      <c r="AP51" s="40">
        <f t="shared" si="29"/>
        <v>75</v>
      </c>
      <c r="AQ51" s="40">
        <f t="shared" si="29"/>
        <v>363</v>
      </c>
      <c r="AR51" s="40">
        <f t="shared" si="29"/>
        <v>54</v>
      </c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</row>
    <row r="52" spans="1:85" s="3" customFormat="1" x14ac:dyDescent="0.2">
      <c r="A52" s="32">
        <v>301</v>
      </c>
      <c r="B52" s="16" t="s">
        <v>63</v>
      </c>
      <c r="C52" s="41">
        <f>SUM(E52:AK52)</f>
        <v>470</v>
      </c>
      <c r="D52" s="42">
        <v>470</v>
      </c>
      <c r="E52" s="43">
        <v>10</v>
      </c>
      <c r="F52" s="43">
        <v>10</v>
      </c>
      <c r="G52" s="43">
        <v>10</v>
      </c>
      <c r="H52" s="43">
        <v>10</v>
      </c>
      <c r="I52" s="43">
        <v>9</v>
      </c>
      <c r="J52" s="43">
        <v>9</v>
      </c>
      <c r="K52" s="43">
        <v>9</v>
      </c>
      <c r="L52" s="43">
        <v>8</v>
      </c>
      <c r="M52" s="43">
        <v>8</v>
      </c>
      <c r="N52" s="43">
        <v>8</v>
      </c>
      <c r="O52" s="43">
        <v>7</v>
      </c>
      <c r="P52" s="43">
        <v>7</v>
      </c>
      <c r="Q52" s="43">
        <v>7</v>
      </c>
      <c r="R52" s="43">
        <v>8</v>
      </c>
      <c r="S52" s="43">
        <v>9</v>
      </c>
      <c r="T52" s="43">
        <v>10</v>
      </c>
      <c r="U52" s="43">
        <v>11</v>
      </c>
      <c r="V52" s="43">
        <v>11</v>
      </c>
      <c r="W52" s="43">
        <v>12</v>
      </c>
      <c r="X52" s="43">
        <v>11</v>
      </c>
      <c r="Y52" s="44">
        <v>54</v>
      </c>
      <c r="Z52" s="44">
        <v>45</v>
      </c>
      <c r="AA52" s="44">
        <v>38</v>
      </c>
      <c r="AB52" s="44">
        <v>33</v>
      </c>
      <c r="AC52" s="44">
        <v>25</v>
      </c>
      <c r="AD52" s="44">
        <v>20</v>
      </c>
      <c r="AE52" s="44">
        <v>20</v>
      </c>
      <c r="AF52" s="44">
        <v>11</v>
      </c>
      <c r="AG52" s="44">
        <v>11</v>
      </c>
      <c r="AH52" s="44">
        <v>11</v>
      </c>
      <c r="AI52" s="44">
        <v>7</v>
      </c>
      <c r="AJ52" s="44">
        <v>7</v>
      </c>
      <c r="AK52" s="44">
        <v>4</v>
      </c>
      <c r="AL52" s="45">
        <v>10</v>
      </c>
      <c r="AM52" s="45">
        <v>1</v>
      </c>
      <c r="AN52" s="46">
        <v>196</v>
      </c>
      <c r="AO52" s="47">
        <v>17</v>
      </c>
      <c r="AP52" s="47">
        <v>17</v>
      </c>
      <c r="AQ52" s="44">
        <v>83</v>
      </c>
      <c r="AR52" s="45">
        <v>13</v>
      </c>
      <c r="AS52" s="5"/>
      <c r="AT52" s="7">
        <f t="shared" ref="AT52:BI56" si="30">ROUND(E52,0)</f>
        <v>10</v>
      </c>
      <c r="AU52" s="7">
        <f t="shared" si="30"/>
        <v>10</v>
      </c>
      <c r="AV52" s="7">
        <f t="shared" si="30"/>
        <v>10</v>
      </c>
      <c r="AW52" s="7">
        <f t="shared" si="30"/>
        <v>10</v>
      </c>
      <c r="AX52" s="7">
        <f t="shared" si="30"/>
        <v>9</v>
      </c>
      <c r="AY52" s="7">
        <f t="shared" si="30"/>
        <v>9</v>
      </c>
      <c r="AZ52" s="7">
        <f t="shared" si="30"/>
        <v>9</v>
      </c>
      <c r="BA52" s="7">
        <f t="shared" si="30"/>
        <v>8</v>
      </c>
      <c r="BB52" s="7">
        <f t="shared" si="30"/>
        <v>8</v>
      </c>
      <c r="BC52" s="7">
        <f t="shared" si="30"/>
        <v>8</v>
      </c>
      <c r="BD52" s="7">
        <f t="shared" si="30"/>
        <v>7</v>
      </c>
      <c r="BE52" s="7">
        <f t="shared" si="30"/>
        <v>7</v>
      </c>
      <c r="BF52" s="7">
        <f t="shared" si="30"/>
        <v>7</v>
      </c>
      <c r="BG52" s="7">
        <f t="shared" si="30"/>
        <v>8</v>
      </c>
      <c r="BH52" s="7">
        <f t="shared" si="30"/>
        <v>9</v>
      </c>
      <c r="BI52" s="7">
        <f t="shared" si="30"/>
        <v>10</v>
      </c>
      <c r="BJ52" s="7">
        <f t="shared" ref="BJ52:BY56" si="31">ROUND(U52,0)</f>
        <v>11</v>
      </c>
      <c r="BK52" s="7">
        <f t="shared" si="31"/>
        <v>11</v>
      </c>
      <c r="BL52" s="7">
        <f t="shared" si="31"/>
        <v>12</v>
      </c>
      <c r="BM52" s="7">
        <f t="shared" si="31"/>
        <v>11</v>
      </c>
      <c r="BN52" s="7">
        <f t="shared" si="31"/>
        <v>54</v>
      </c>
      <c r="BO52" s="7">
        <f t="shared" si="31"/>
        <v>45</v>
      </c>
      <c r="BP52" s="7">
        <f t="shared" si="31"/>
        <v>38</v>
      </c>
      <c r="BQ52" s="7">
        <f t="shared" si="31"/>
        <v>33</v>
      </c>
      <c r="BR52" s="7">
        <f t="shared" si="31"/>
        <v>25</v>
      </c>
      <c r="BS52" s="7">
        <f t="shared" si="31"/>
        <v>20</v>
      </c>
      <c r="BT52" s="7">
        <f t="shared" si="31"/>
        <v>20</v>
      </c>
      <c r="BU52" s="7">
        <f t="shared" si="31"/>
        <v>11</v>
      </c>
      <c r="BV52" s="7">
        <f t="shared" si="31"/>
        <v>11</v>
      </c>
      <c r="BW52" s="7">
        <f t="shared" si="31"/>
        <v>11</v>
      </c>
      <c r="BX52" s="7">
        <f t="shared" si="31"/>
        <v>7</v>
      </c>
      <c r="BY52" s="7">
        <f t="shared" si="31"/>
        <v>7</v>
      </c>
      <c r="BZ52" s="7">
        <f t="shared" ref="BZ52:CG56" si="32">ROUND(AK52,0)</f>
        <v>4</v>
      </c>
      <c r="CA52" s="7">
        <f t="shared" si="32"/>
        <v>10</v>
      </c>
      <c r="CB52" s="7">
        <f t="shared" si="32"/>
        <v>1</v>
      </c>
      <c r="CC52" s="7">
        <f t="shared" si="32"/>
        <v>196</v>
      </c>
      <c r="CD52" s="7">
        <f t="shared" si="32"/>
        <v>17</v>
      </c>
      <c r="CE52" s="7">
        <f t="shared" si="32"/>
        <v>17</v>
      </c>
      <c r="CF52" s="7">
        <f t="shared" si="32"/>
        <v>83</v>
      </c>
      <c r="CG52" s="7">
        <f t="shared" si="32"/>
        <v>13</v>
      </c>
    </row>
    <row r="53" spans="1:85" s="3" customFormat="1" x14ac:dyDescent="0.2">
      <c r="A53" s="32">
        <v>304</v>
      </c>
      <c r="B53" s="16" t="s">
        <v>64</v>
      </c>
      <c r="C53" s="41">
        <f>SUM(E53:AK53)</f>
        <v>599</v>
      </c>
      <c r="D53" s="42">
        <v>599</v>
      </c>
      <c r="E53" s="43">
        <v>13</v>
      </c>
      <c r="F53" s="43">
        <v>13</v>
      </c>
      <c r="G53" s="43">
        <v>13</v>
      </c>
      <c r="H53" s="43">
        <v>12</v>
      </c>
      <c r="I53" s="43">
        <v>11</v>
      </c>
      <c r="J53" s="43">
        <v>11</v>
      </c>
      <c r="K53" s="43">
        <v>11</v>
      </c>
      <c r="L53" s="43">
        <v>10</v>
      </c>
      <c r="M53" s="43">
        <v>10</v>
      </c>
      <c r="N53" s="43">
        <v>10</v>
      </c>
      <c r="O53" s="43">
        <v>9</v>
      </c>
      <c r="P53" s="43">
        <v>9</v>
      </c>
      <c r="Q53" s="43">
        <v>9</v>
      </c>
      <c r="R53" s="43">
        <v>10</v>
      </c>
      <c r="S53" s="43">
        <v>12</v>
      </c>
      <c r="T53" s="43">
        <v>12</v>
      </c>
      <c r="U53" s="43">
        <v>14</v>
      </c>
      <c r="V53" s="43">
        <v>15</v>
      </c>
      <c r="W53" s="43">
        <v>15</v>
      </c>
      <c r="X53" s="43">
        <v>14</v>
      </c>
      <c r="Y53" s="44">
        <v>70</v>
      </c>
      <c r="Z53" s="44">
        <v>58</v>
      </c>
      <c r="AA53" s="44">
        <v>49</v>
      </c>
      <c r="AB53" s="44">
        <v>41</v>
      </c>
      <c r="AC53" s="44">
        <v>33</v>
      </c>
      <c r="AD53" s="44">
        <v>25</v>
      </c>
      <c r="AE53" s="44">
        <v>26</v>
      </c>
      <c r="AF53" s="44">
        <v>13</v>
      </c>
      <c r="AG53" s="44">
        <v>14</v>
      </c>
      <c r="AH53" s="44">
        <v>14</v>
      </c>
      <c r="AI53" s="44">
        <v>9</v>
      </c>
      <c r="AJ53" s="44">
        <v>8</v>
      </c>
      <c r="AK53" s="44">
        <v>6</v>
      </c>
      <c r="AL53" s="45">
        <v>13</v>
      </c>
      <c r="AM53" s="45">
        <v>1</v>
      </c>
      <c r="AN53" s="46">
        <v>251</v>
      </c>
      <c r="AO53" s="47">
        <v>22</v>
      </c>
      <c r="AP53" s="47">
        <v>21</v>
      </c>
      <c r="AQ53" s="44">
        <v>106</v>
      </c>
      <c r="AR53" s="45">
        <v>16</v>
      </c>
      <c r="AS53" s="5"/>
      <c r="AT53" s="7">
        <f t="shared" si="30"/>
        <v>13</v>
      </c>
      <c r="AU53" s="7">
        <f t="shared" si="30"/>
        <v>13</v>
      </c>
      <c r="AV53" s="7">
        <f t="shared" si="30"/>
        <v>13</v>
      </c>
      <c r="AW53" s="7">
        <f t="shared" si="30"/>
        <v>12</v>
      </c>
      <c r="AX53" s="7">
        <f t="shared" si="30"/>
        <v>11</v>
      </c>
      <c r="AY53" s="7">
        <f t="shared" si="30"/>
        <v>11</v>
      </c>
      <c r="AZ53" s="7">
        <f t="shared" si="30"/>
        <v>11</v>
      </c>
      <c r="BA53" s="7">
        <f t="shared" si="30"/>
        <v>10</v>
      </c>
      <c r="BB53" s="7">
        <f t="shared" si="30"/>
        <v>10</v>
      </c>
      <c r="BC53" s="7">
        <f t="shared" si="30"/>
        <v>10</v>
      </c>
      <c r="BD53" s="7">
        <f t="shared" si="30"/>
        <v>9</v>
      </c>
      <c r="BE53" s="7">
        <f t="shared" si="30"/>
        <v>9</v>
      </c>
      <c r="BF53" s="7">
        <f t="shared" si="30"/>
        <v>9</v>
      </c>
      <c r="BG53" s="7">
        <f t="shared" si="30"/>
        <v>10</v>
      </c>
      <c r="BH53" s="7">
        <f t="shared" si="30"/>
        <v>12</v>
      </c>
      <c r="BI53" s="7">
        <f t="shared" si="30"/>
        <v>12</v>
      </c>
      <c r="BJ53" s="7">
        <f t="shared" si="31"/>
        <v>14</v>
      </c>
      <c r="BK53" s="7">
        <f t="shared" si="31"/>
        <v>15</v>
      </c>
      <c r="BL53" s="7">
        <f t="shared" si="31"/>
        <v>15</v>
      </c>
      <c r="BM53" s="7">
        <f t="shared" si="31"/>
        <v>14</v>
      </c>
      <c r="BN53" s="7">
        <f t="shared" si="31"/>
        <v>70</v>
      </c>
      <c r="BO53" s="7">
        <f t="shared" si="31"/>
        <v>58</v>
      </c>
      <c r="BP53" s="7">
        <f t="shared" si="31"/>
        <v>49</v>
      </c>
      <c r="BQ53" s="7">
        <f t="shared" si="31"/>
        <v>41</v>
      </c>
      <c r="BR53" s="7">
        <f t="shared" si="31"/>
        <v>33</v>
      </c>
      <c r="BS53" s="7">
        <f t="shared" si="31"/>
        <v>25</v>
      </c>
      <c r="BT53" s="7">
        <f t="shared" si="31"/>
        <v>26</v>
      </c>
      <c r="BU53" s="7">
        <f t="shared" si="31"/>
        <v>13</v>
      </c>
      <c r="BV53" s="7">
        <f t="shared" si="31"/>
        <v>14</v>
      </c>
      <c r="BW53" s="7">
        <f t="shared" si="31"/>
        <v>14</v>
      </c>
      <c r="BX53" s="7">
        <f t="shared" si="31"/>
        <v>9</v>
      </c>
      <c r="BY53" s="7">
        <f t="shared" si="31"/>
        <v>8</v>
      </c>
      <c r="BZ53" s="7">
        <f t="shared" si="32"/>
        <v>6</v>
      </c>
      <c r="CA53" s="7">
        <f t="shared" si="32"/>
        <v>13</v>
      </c>
      <c r="CB53" s="7">
        <f t="shared" si="32"/>
        <v>1</v>
      </c>
      <c r="CC53" s="7">
        <f t="shared" si="32"/>
        <v>251</v>
      </c>
      <c r="CD53" s="7">
        <f t="shared" si="32"/>
        <v>22</v>
      </c>
      <c r="CE53" s="7">
        <f t="shared" si="32"/>
        <v>21</v>
      </c>
      <c r="CF53" s="7">
        <f t="shared" si="32"/>
        <v>106</v>
      </c>
      <c r="CG53" s="7">
        <f t="shared" si="32"/>
        <v>16</v>
      </c>
    </row>
    <row r="54" spans="1:85" s="3" customFormat="1" x14ac:dyDescent="0.2">
      <c r="A54" s="32">
        <v>302</v>
      </c>
      <c r="B54" s="16" t="s">
        <v>65</v>
      </c>
      <c r="C54" s="41">
        <f>SUM(E54:AK54)</f>
        <v>290</v>
      </c>
      <c r="D54" s="42">
        <v>290</v>
      </c>
      <c r="E54" s="43">
        <v>6</v>
      </c>
      <c r="F54" s="43">
        <v>6</v>
      </c>
      <c r="G54" s="43">
        <v>6</v>
      </c>
      <c r="H54" s="43">
        <v>6</v>
      </c>
      <c r="I54" s="43">
        <v>6</v>
      </c>
      <c r="J54" s="43">
        <v>6</v>
      </c>
      <c r="K54" s="43">
        <v>5</v>
      </c>
      <c r="L54" s="43">
        <v>5</v>
      </c>
      <c r="M54" s="43">
        <v>5</v>
      </c>
      <c r="N54" s="43">
        <v>5</v>
      </c>
      <c r="O54" s="43">
        <v>5</v>
      </c>
      <c r="P54" s="43">
        <v>4</v>
      </c>
      <c r="Q54" s="43">
        <v>4</v>
      </c>
      <c r="R54" s="43">
        <v>5</v>
      </c>
      <c r="S54" s="43">
        <v>5</v>
      </c>
      <c r="T54" s="43">
        <v>6</v>
      </c>
      <c r="U54" s="43">
        <v>7</v>
      </c>
      <c r="V54" s="43">
        <v>7</v>
      </c>
      <c r="W54" s="43">
        <v>7</v>
      </c>
      <c r="X54" s="43">
        <v>7</v>
      </c>
      <c r="Y54" s="44">
        <v>34</v>
      </c>
      <c r="Z54" s="44">
        <v>28</v>
      </c>
      <c r="AA54" s="44">
        <v>24</v>
      </c>
      <c r="AB54" s="44">
        <v>20</v>
      </c>
      <c r="AC54" s="44">
        <v>16</v>
      </c>
      <c r="AD54" s="44">
        <v>12</v>
      </c>
      <c r="AE54" s="44">
        <v>12</v>
      </c>
      <c r="AF54" s="44">
        <v>6</v>
      </c>
      <c r="AG54" s="44">
        <v>7</v>
      </c>
      <c r="AH54" s="44">
        <v>7</v>
      </c>
      <c r="AI54" s="44">
        <v>4</v>
      </c>
      <c r="AJ54" s="44">
        <v>4</v>
      </c>
      <c r="AK54" s="44">
        <v>3</v>
      </c>
      <c r="AL54" s="45">
        <v>6</v>
      </c>
      <c r="AM54" s="45">
        <v>0</v>
      </c>
      <c r="AN54" s="46">
        <v>122</v>
      </c>
      <c r="AO54" s="47">
        <v>10</v>
      </c>
      <c r="AP54" s="47">
        <v>11</v>
      </c>
      <c r="AQ54" s="44">
        <v>51</v>
      </c>
      <c r="AR54" s="45">
        <v>8</v>
      </c>
      <c r="AS54" s="5"/>
      <c r="AT54" s="7">
        <f t="shared" si="30"/>
        <v>6</v>
      </c>
      <c r="AU54" s="7">
        <f t="shared" si="30"/>
        <v>6</v>
      </c>
      <c r="AV54" s="7">
        <f t="shared" si="30"/>
        <v>6</v>
      </c>
      <c r="AW54" s="7">
        <f t="shared" si="30"/>
        <v>6</v>
      </c>
      <c r="AX54" s="7">
        <f t="shared" si="30"/>
        <v>6</v>
      </c>
      <c r="AY54" s="7">
        <f t="shared" si="30"/>
        <v>6</v>
      </c>
      <c r="AZ54" s="7">
        <f t="shared" si="30"/>
        <v>5</v>
      </c>
      <c r="BA54" s="7">
        <f t="shared" si="30"/>
        <v>5</v>
      </c>
      <c r="BB54" s="7">
        <f t="shared" si="30"/>
        <v>5</v>
      </c>
      <c r="BC54" s="7">
        <f t="shared" si="30"/>
        <v>5</v>
      </c>
      <c r="BD54" s="7">
        <f t="shared" si="30"/>
        <v>5</v>
      </c>
      <c r="BE54" s="7">
        <f t="shared" si="30"/>
        <v>4</v>
      </c>
      <c r="BF54" s="7">
        <f t="shared" si="30"/>
        <v>4</v>
      </c>
      <c r="BG54" s="7">
        <f t="shared" si="30"/>
        <v>5</v>
      </c>
      <c r="BH54" s="7">
        <f t="shared" si="30"/>
        <v>5</v>
      </c>
      <c r="BI54" s="7">
        <f t="shared" si="30"/>
        <v>6</v>
      </c>
      <c r="BJ54" s="7">
        <f t="shared" si="31"/>
        <v>7</v>
      </c>
      <c r="BK54" s="7">
        <f t="shared" si="31"/>
        <v>7</v>
      </c>
      <c r="BL54" s="7">
        <f t="shared" si="31"/>
        <v>7</v>
      </c>
      <c r="BM54" s="7">
        <f t="shared" si="31"/>
        <v>7</v>
      </c>
      <c r="BN54" s="7">
        <f t="shared" si="31"/>
        <v>34</v>
      </c>
      <c r="BO54" s="7">
        <f t="shared" si="31"/>
        <v>28</v>
      </c>
      <c r="BP54" s="7">
        <f t="shared" si="31"/>
        <v>24</v>
      </c>
      <c r="BQ54" s="7">
        <f t="shared" si="31"/>
        <v>20</v>
      </c>
      <c r="BR54" s="7">
        <f t="shared" si="31"/>
        <v>16</v>
      </c>
      <c r="BS54" s="7">
        <f t="shared" si="31"/>
        <v>12</v>
      </c>
      <c r="BT54" s="7">
        <f t="shared" si="31"/>
        <v>12</v>
      </c>
      <c r="BU54" s="7">
        <f t="shared" si="31"/>
        <v>6</v>
      </c>
      <c r="BV54" s="7">
        <f t="shared" si="31"/>
        <v>7</v>
      </c>
      <c r="BW54" s="7">
        <f t="shared" si="31"/>
        <v>7</v>
      </c>
      <c r="BX54" s="7">
        <f t="shared" si="31"/>
        <v>4</v>
      </c>
      <c r="BY54" s="7">
        <f t="shared" si="31"/>
        <v>4</v>
      </c>
      <c r="BZ54" s="7">
        <f t="shared" si="32"/>
        <v>3</v>
      </c>
      <c r="CA54" s="7">
        <f t="shared" si="32"/>
        <v>6</v>
      </c>
      <c r="CB54" s="7">
        <f t="shared" si="32"/>
        <v>0</v>
      </c>
      <c r="CC54" s="7">
        <f t="shared" si="32"/>
        <v>122</v>
      </c>
      <c r="CD54" s="7">
        <f t="shared" si="32"/>
        <v>10</v>
      </c>
      <c r="CE54" s="7">
        <f t="shared" si="32"/>
        <v>11</v>
      </c>
      <c r="CF54" s="7">
        <f t="shared" si="32"/>
        <v>51</v>
      </c>
      <c r="CG54" s="7">
        <f t="shared" si="32"/>
        <v>8</v>
      </c>
    </row>
    <row r="55" spans="1:85" s="3" customFormat="1" x14ac:dyDescent="0.2">
      <c r="A55" s="32">
        <v>303</v>
      </c>
      <c r="B55" s="16" t="s">
        <v>66</v>
      </c>
      <c r="C55" s="41">
        <f>SUM(E55:AK55)</f>
        <v>395</v>
      </c>
      <c r="D55" s="42">
        <v>395</v>
      </c>
      <c r="E55" s="43">
        <v>8</v>
      </c>
      <c r="F55" s="43">
        <v>8</v>
      </c>
      <c r="G55" s="43">
        <v>8</v>
      </c>
      <c r="H55" s="43">
        <v>8</v>
      </c>
      <c r="I55" s="43">
        <v>8</v>
      </c>
      <c r="J55" s="43">
        <v>7</v>
      </c>
      <c r="K55" s="43">
        <v>7</v>
      </c>
      <c r="L55" s="43">
        <v>7</v>
      </c>
      <c r="M55" s="43">
        <v>6</v>
      </c>
      <c r="N55" s="43">
        <v>6</v>
      </c>
      <c r="O55" s="43">
        <v>6</v>
      </c>
      <c r="P55" s="43">
        <v>6</v>
      </c>
      <c r="Q55" s="43">
        <v>6</v>
      </c>
      <c r="R55" s="43">
        <v>6</v>
      </c>
      <c r="S55" s="43">
        <v>7</v>
      </c>
      <c r="T55" s="43">
        <v>8</v>
      </c>
      <c r="U55" s="43">
        <v>9</v>
      </c>
      <c r="V55" s="43">
        <v>10</v>
      </c>
      <c r="W55" s="43">
        <v>10</v>
      </c>
      <c r="X55" s="43">
        <v>10</v>
      </c>
      <c r="Y55" s="44">
        <v>47</v>
      </c>
      <c r="Z55" s="44">
        <v>39</v>
      </c>
      <c r="AA55" s="44">
        <v>33</v>
      </c>
      <c r="AB55" s="44">
        <v>27</v>
      </c>
      <c r="AC55" s="44">
        <v>22</v>
      </c>
      <c r="AD55" s="44">
        <v>17</v>
      </c>
      <c r="AE55" s="44">
        <v>17</v>
      </c>
      <c r="AF55" s="44">
        <v>9</v>
      </c>
      <c r="AG55" s="44">
        <v>9</v>
      </c>
      <c r="AH55" s="44">
        <v>9</v>
      </c>
      <c r="AI55" s="44">
        <v>6</v>
      </c>
      <c r="AJ55" s="44">
        <v>5</v>
      </c>
      <c r="AK55" s="44">
        <v>4</v>
      </c>
      <c r="AL55" s="45">
        <v>8</v>
      </c>
      <c r="AM55" s="45">
        <v>1</v>
      </c>
      <c r="AN55" s="46">
        <v>167</v>
      </c>
      <c r="AO55" s="47">
        <v>14</v>
      </c>
      <c r="AP55" s="47">
        <v>15</v>
      </c>
      <c r="AQ55" s="44">
        <v>70</v>
      </c>
      <c r="AR55" s="45">
        <v>9</v>
      </c>
      <c r="AS55" s="5"/>
      <c r="AT55" s="7">
        <f t="shared" si="30"/>
        <v>8</v>
      </c>
      <c r="AU55" s="7">
        <f t="shared" si="30"/>
        <v>8</v>
      </c>
      <c r="AV55" s="7">
        <f t="shared" si="30"/>
        <v>8</v>
      </c>
      <c r="AW55" s="7">
        <f t="shared" si="30"/>
        <v>8</v>
      </c>
      <c r="AX55" s="7">
        <f t="shared" si="30"/>
        <v>8</v>
      </c>
      <c r="AY55" s="7">
        <f t="shared" si="30"/>
        <v>7</v>
      </c>
      <c r="AZ55" s="7">
        <f t="shared" si="30"/>
        <v>7</v>
      </c>
      <c r="BA55" s="7">
        <f t="shared" si="30"/>
        <v>7</v>
      </c>
      <c r="BB55" s="7">
        <f t="shared" si="30"/>
        <v>6</v>
      </c>
      <c r="BC55" s="7">
        <f t="shared" si="30"/>
        <v>6</v>
      </c>
      <c r="BD55" s="7">
        <f t="shared" si="30"/>
        <v>6</v>
      </c>
      <c r="BE55" s="7">
        <f t="shared" si="30"/>
        <v>6</v>
      </c>
      <c r="BF55" s="7">
        <f t="shared" si="30"/>
        <v>6</v>
      </c>
      <c r="BG55" s="7">
        <f t="shared" si="30"/>
        <v>6</v>
      </c>
      <c r="BH55" s="7">
        <f t="shared" si="30"/>
        <v>7</v>
      </c>
      <c r="BI55" s="7">
        <f t="shared" si="30"/>
        <v>8</v>
      </c>
      <c r="BJ55" s="7">
        <f t="shared" si="31"/>
        <v>9</v>
      </c>
      <c r="BK55" s="7">
        <f t="shared" si="31"/>
        <v>10</v>
      </c>
      <c r="BL55" s="7">
        <f t="shared" si="31"/>
        <v>10</v>
      </c>
      <c r="BM55" s="7">
        <f t="shared" si="31"/>
        <v>10</v>
      </c>
      <c r="BN55" s="7">
        <f t="shared" si="31"/>
        <v>47</v>
      </c>
      <c r="BO55" s="7">
        <f t="shared" si="31"/>
        <v>39</v>
      </c>
      <c r="BP55" s="7">
        <f t="shared" si="31"/>
        <v>33</v>
      </c>
      <c r="BQ55" s="7">
        <f t="shared" si="31"/>
        <v>27</v>
      </c>
      <c r="BR55" s="7">
        <f t="shared" si="31"/>
        <v>22</v>
      </c>
      <c r="BS55" s="7">
        <f t="shared" si="31"/>
        <v>17</v>
      </c>
      <c r="BT55" s="7">
        <f t="shared" si="31"/>
        <v>17</v>
      </c>
      <c r="BU55" s="7">
        <f t="shared" si="31"/>
        <v>9</v>
      </c>
      <c r="BV55" s="7">
        <f t="shared" si="31"/>
        <v>9</v>
      </c>
      <c r="BW55" s="7">
        <f t="shared" si="31"/>
        <v>9</v>
      </c>
      <c r="BX55" s="7">
        <f t="shared" si="31"/>
        <v>6</v>
      </c>
      <c r="BY55" s="7">
        <f t="shared" si="31"/>
        <v>5</v>
      </c>
      <c r="BZ55" s="7">
        <f t="shared" si="32"/>
        <v>4</v>
      </c>
      <c r="CA55" s="7">
        <f t="shared" si="32"/>
        <v>8</v>
      </c>
      <c r="CB55" s="7">
        <f t="shared" si="32"/>
        <v>1</v>
      </c>
      <c r="CC55" s="7">
        <f t="shared" si="32"/>
        <v>167</v>
      </c>
      <c r="CD55" s="7">
        <f t="shared" si="32"/>
        <v>14</v>
      </c>
      <c r="CE55" s="7">
        <f t="shared" si="32"/>
        <v>15</v>
      </c>
      <c r="CF55" s="7">
        <f t="shared" si="32"/>
        <v>70</v>
      </c>
      <c r="CG55" s="7">
        <f t="shared" si="32"/>
        <v>9</v>
      </c>
    </row>
    <row r="56" spans="1:85" s="3" customFormat="1" x14ac:dyDescent="0.2">
      <c r="A56" s="32">
        <v>305</v>
      </c>
      <c r="B56" s="16" t="s">
        <v>67</v>
      </c>
      <c r="C56" s="41">
        <f>SUM(E56:AK56)</f>
        <v>292</v>
      </c>
      <c r="D56" s="42">
        <v>292</v>
      </c>
      <c r="E56" s="43">
        <v>6</v>
      </c>
      <c r="F56" s="43">
        <v>6</v>
      </c>
      <c r="G56" s="43">
        <v>6</v>
      </c>
      <c r="H56" s="43">
        <v>6</v>
      </c>
      <c r="I56" s="43">
        <v>6</v>
      </c>
      <c r="J56" s="43">
        <v>6</v>
      </c>
      <c r="K56" s="43">
        <v>5</v>
      </c>
      <c r="L56" s="43">
        <v>5</v>
      </c>
      <c r="M56" s="43">
        <v>5</v>
      </c>
      <c r="N56" s="43">
        <v>4</v>
      </c>
      <c r="O56" s="43">
        <v>5</v>
      </c>
      <c r="P56" s="43">
        <v>4</v>
      </c>
      <c r="Q56" s="43">
        <v>4</v>
      </c>
      <c r="R56" s="43">
        <v>4</v>
      </c>
      <c r="S56" s="43">
        <v>5</v>
      </c>
      <c r="T56" s="43">
        <v>6</v>
      </c>
      <c r="U56" s="43">
        <v>6</v>
      </c>
      <c r="V56" s="43">
        <v>7</v>
      </c>
      <c r="W56" s="43">
        <v>7</v>
      </c>
      <c r="X56" s="43">
        <v>7</v>
      </c>
      <c r="Y56" s="44">
        <v>35</v>
      </c>
      <c r="Z56" s="44">
        <v>29</v>
      </c>
      <c r="AA56" s="44">
        <v>24</v>
      </c>
      <c r="AB56" s="44">
        <v>20</v>
      </c>
      <c r="AC56" s="44">
        <v>16</v>
      </c>
      <c r="AD56" s="44">
        <v>13</v>
      </c>
      <c r="AE56" s="44">
        <v>13</v>
      </c>
      <c r="AF56" s="44">
        <v>7</v>
      </c>
      <c r="AG56" s="44">
        <v>7</v>
      </c>
      <c r="AH56" s="44">
        <v>7</v>
      </c>
      <c r="AI56" s="44">
        <v>4</v>
      </c>
      <c r="AJ56" s="44">
        <v>4</v>
      </c>
      <c r="AK56" s="44">
        <v>3</v>
      </c>
      <c r="AL56" s="45">
        <v>7</v>
      </c>
      <c r="AM56" s="45">
        <v>0</v>
      </c>
      <c r="AN56" s="46">
        <v>125</v>
      </c>
      <c r="AO56" s="47">
        <v>11</v>
      </c>
      <c r="AP56" s="47">
        <v>11</v>
      </c>
      <c r="AQ56" s="44">
        <v>53</v>
      </c>
      <c r="AR56" s="45">
        <v>8</v>
      </c>
      <c r="AS56" s="5"/>
      <c r="AT56" s="7">
        <f t="shared" si="30"/>
        <v>6</v>
      </c>
      <c r="AU56" s="7">
        <f t="shared" si="30"/>
        <v>6</v>
      </c>
      <c r="AV56" s="7">
        <f t="shared" si="30"/>
        <v>6</v>
      </c>
      <c r="AW56" s="7">
        <f t="shared" si="30"/>
        <v>6</v>
      </c>
      <c r="AX56" s="7">
        <f t="shared" si="30"/>
        <v>6</v>
      </c>
      <c r="AY56" s="7">
        <f t="shared" si="30"/>
        <v>6</v>
      </c>
      <c r="AZ56" s="7">
        <f t="shared" si="30"/>
        <v>5</v>
      </c>
      <c r="BA56" s="7">
        <f t="shared" si="30"/>
        <v>5</v>
      </c>
      <c r="BB56" s="7">
        <f t="shared" si="30"/>
        <v>5</v>
      </c>
      <c r="BC56" s="7">
        <f t="shared" si="30"/>
        <v>4</v>
      </c>
      <c r="BD56" s="7">
        <f t="shared" si="30"/>
        <v>5</v>
      </c>
      <c r="BE56" s="7">
        <f t="shared" si="30"/>
        <v>4</v>
      </c>
      <c r="BF56" s="7">
        <f t="shared" si="30"/>
        <v>4</v>
      </c>
      <c r="BG56" s="7">
        <f t="shared" si="30"/>
        <v>4</v>
      </c>
      <c r="BH56" s="7">
        <f t="shared" si="30"/>
        <v>5</v>
      </c>
      <c r="BI56" s="7">
        <f t="shared" si="30"/>
        <v>6</v>
      </c>
      <c r="BJ56" s="7">
        <f t="shared" si="31"/>
        <v>6</v>
      </c>
      <c r="BK56" s="7">
        <f t="shared" si="31"/>
        <v>7</v>
      </c>
      <c r="BL56" s="7">
        <f t="shared" si="31"/>
        <v>7</v>
      </c>
      <c r="BM56" s="7">
        <f t="shared" si="31"/>
        <v>7</v>
      </c>
      <c r="BN56" s="7">
        <f t="shared" si="31"/>
        <v>35</v>
      </c>
      <c r="BO56" s="7">
        <f t="shared" si="31"/>
        <v>29</v>
      </c>
      <c r="BP56" s="7">
        <f t="shared" si="31"/>
        <v>24</v>
      </c>
      <c r="BQ56" s="7">
        <f t="shared" si="31"/>
        <v>20</v>
      </c>
      <c r="BR56" s="7">
        <f t="shared" si="31"/>
        <v>16</v>
      </c>
      <c r="BS56" s="7">
        <f t="shared" si="31"/>
        <v>13</v>
      </c>
      <c r="BT56" s="7">
        <f t="shared" si="31"/>
        <v>13</v>
      </c>
      <c r="BU56" s="7">
        <f t="shared" si="31"/>
        <v>7</v>
      </c>
      <c r="BV56" s="7">
        <f t="shared" si="31"/>
        <v>7</v>
      </c>
      <c r="BW56" s="7">
        <f t="shared" si="31"/>
        <v>7</v>
      </c>
      <c r="BX56" s="7">
        <f t="shared" si="31"/>
        <v>4</v>
      </c>
      <c r="BY56" s="7">
        <f t="shared" si="31"/>
        <v>4</v>
      </c>
      <c r="BZ56" s="7">
        <f t="shared" si="32"/>
        <v>3</v>
      </c>
      <c r="CA56" s="7">
        <f t="shared" si="32"/>
        <v>7</v>
      </c>
      <c r="CB56" s="7">
        <f t="shared" si="32"/>
        <v>0</v>
      </c>
      <c r="CC56" s="7">
        <f t="shared" si="32"/>
        <v>125</v>
      </c>
      <c r="CD56" s="7">
        <f t="shared" si="32"/>
        <v>11</v>
      </c>
      <c r="CE56" s="7">
        <f t="shared" si="32"/>
        <v>11</v>
      </c>
      <c r="CF56" s="7">
        <f t="shared" si="32"/>
        <v>53</v>
      </c>
      <c r="CG56" s="7">
        <f t="shared" si="32"/>
        <v>8</v>
      </c>
    </row>
    <row r="57" spans="1:85" ht="12" x14ac:dyDescent="0.2">
      <c r="A57" s="27" t="s">
        <v>97</v>
      </c>
      <c r="B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9"/>
      <c r="AM57" s="9"/>
      <c r="AN57" s="10"/>
      <c r="AO57" s="11"/>
      <c r="AP57" s="11"/>
      <c r="AQ57" s="8"/>
      <c r="AR57" s="9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</row>
    <row r="58" spans="1:85" ht="12" x14ac:dyDescent="0.2">
      <c r="A58" s="38"/>
      <c r="B58" s="4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5"/>
      <c r="AM58" s="5"/>
      <c r="AN58" s="10"/>
      <c r="AO58" s="11"/>
      <c r="AP58" s="11"/>
      <c r="AQ58" s="13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</row>
    <row r="59" spans="1:85" ht="12" x14ac:dyDescent="0.2">
      <c r="A59" s="38"/>
      <c r="B59" s="4"/>
    </row>
    <row r="60" spans="1:85" ht="12" x14ac:dyDescent="0.2">
      <c r="A60" s="38"/>
      <c r="B60" s="4"/>
    </row>
    <row r="61" spans="1:85" ht="12" x14ac:dyDescent="0.2">
      <c r="A61" s="38"/>
      <c r="B61" s="4"/>
    </row>
    <row r="62" spans="1:85" ht="12" x14ac:dyDescent="0.2">
      <c r="A62" s="38"/>
      <c r="B62" s="4"/>
    </row>
    <row r="63" spans="1:85" ht="12" x14ac:dyDescent="0.2">
      <c r="A63" s="38"/>
      <c r="B63" s="4"/>
    </row>
    <row r="64" spans="1:85" ht="12" x14ac:dyDescent="0.2">
      <c r="A64" s="38"/>
      <c r="B64" s="4"/>
    </row>
    <row r="65" spans="1:2" ht="12" x14ac:dyDescent="0.2">
      <c r="A65" s="38"/>
      <c r="B65" s="4"/>
    </row>
    <row r="66" spans="1:2" ht="12" x14ac:dyDescent="0.2">
      <c r="A66" s="38"/>
      <c r="B66" s="4"/>
    </row>
    <row r="67" spans="1:2" ht="12" x14ac:dyDescent="0.2">
      <c r="A67" s="38"/>
      <c r="B67" s="4"/>
    </row>
    <row r="68" spans="1:2" ht="12" x14ac:dyDescent="0.2">
      <c r="A68" s="38"/>
      <c r="B68" s="4"/>
    </row>
    <row r="69" spans="1:2" ht="12" x14ac:dyDescent="0.2">
      <c r="A69" s="38"/>
      <c r="B69" s="4"/>
    </row>
    <row r="70" spans="1:2" ht="12" x14ac:dyDescent="0.2">
      <c r="A70" s="38"/>
      <c r="B70" s="4"/>
    </row>
    <row r="71" spans="1:2" ht="12" x14ac:dyDescent="0.2">
      <c r="A71" s="38"/>
      <c r="B71" s="4"/>
    </row>
    <row r="72" spans="1:2" ht="12" x14ac:dyDescent="0.2">
      <c r="A72" s="38"/>
      <c r="B72" s="4"/>
    </row>
    <row r="73" spans="1:2" ht="12" x14ac:dyDescent="0.2">
      <c r="A73" s="38"/>
      <c r="B73" s="4"/>
    </row>
  </sheetData>
  <mergeCells count="43">
    <mergeCell ref="AL3:AL4"/>
    <mergeCell ref="AM3:AM4"/>
    <mergeCell ref="AN3:AN4"/>
    <mergeCell ref="AF3:AF4"/>
    <mergeCell ref="AG3:AG4"/>
    <mergeCell ref="AH3:AH4"/>
    <mergeCell ref="AI3:AI4"/>
    <mergeCell ref="AJ3:AJ4"/>
    <mergeCell ref="AK3:AK4"/>
    <mergeCell ref="R3:R4"/>
    <mergeCell ref="AE3:AE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M3:M4"/>
    <mergeCell ref="N3:N4"/>
    <mergeCell ref="O3:O4"/>
    <mergeCell ref="P3:P4"/>
    <mergeCell ref="Q3:Q4"/>
    <mergeCell ref="A1:B1"/>
    <mergeCell ref="C1:Z1"/>
    <mergeCell ref="C2:X2"/>
    <mergeCell ref="A3:A4"/>
    <mergeCell ref="B3:B4"/>
    <mergeCell ref="C3:C4"/>
    <mergeCell ref="D3:D4"/>
    <mergeCell ref="E3:E4"/>
    <mergeCell ref="F3:F4"/>
    <mergeCell ref="G3:G4"/>
    <mergeCell ref="S3:S4"/>
    <mergeCell ref="H3:H4"/>
    <mergeCell ref="I3:I4"/>
    <mergeCell ref="J3:J4"/>
    <mergeCell ref="K3:K4"/>
    <mergeCell ref="L3:L4"/>
  </mergeCells>
  <conditionalFormatting sqref="D52:AK56 D9:AK13 D15:AK20 D22:AK30 D32:AK39 D42:AK47 D49:AK50 D7:AK7">
    <cfRule type="cellIs" dxfId="19" priority="4" stopIfTrue="1" operator="lessThanOrEqual">
      <formula>0</formula>
    </cfRule>
    <cfRule type="cellIs" dxfId="18" priority="5" stopIfTrue="1" operator="lessThanOrEqual">
      <formula>0</formula>
    </cfRule>
    <cfRule type="cellIs" dxfId="17" priority="6" stopIfTrue="1" operator="lessThanOrEqual">
      <formula>0</formula>
    </cfRule>
  </conditionalFormatting>
  <conditionalFormatting sqref="D52:AK56 D9:AK13 D15:AK20 D22:AK30 D32:AK39 D42:AK47 D49:AK50 D7:AK7">
    <cfRule type="cellIs" dxfId="16" priority="3" stopIfTrue="1" operator="lessThanOrEqual">
      <formula>0</formula>
    </cfRule>
  </conditionalFormatting>
  <conditionalFormatting sqref="AQ52:AQ56 AQ9:AQ13 AQ15:AQ20 AQ22:AQ30 AQ32:AQ39 AQ42:AQ47 AQ49:AQ50 AQ7">
    <cfRule type="cellIs" dxfId="15" priority="1" stopIfTrue="1" operator="lessThanOrEqual">
      <formula>0</formula>
    </cfRule>
    <cfRule type="cellIs" priority="2" stopIfTrue="1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73"/>
  <sheetViews>
    <sheetView showZeros="0" zoomScale="85" zoomScaleNormal="85" workbookViewId="0">
      <selection activeCell="N20" sqref="N20"/>
    </sheetView>
  </sheetViews>
  <sheetFormatPr baseColWidth="10" defaultRowHeight="12.75" x14ac:dyDescent="0.2"/>
  <cols>
    <col min="1" max="1" width="7.5703125" style="27" customWidth="1"/>
    <col min="2" max="2" width="24.7109375" customWidth="1"/>
    <col min="3" max="3" width="8.7109375" style="56" customWidth="1"/>
    <col min="4" max="5" width="7.28515625" style="13" customWidth="1"/>
    <col min="6" max="6" width="8" style="13" customWidth="1"/>
    <col min="7" max="8" width="7.28515625" style="4" customWidth="1"/>
    <col min="9" max="9" width="8.5703125" style="4" customWidth="1"/>
    <col min="10" max="13" width="7.28515625" style="4" customWidth="1"/>
    <col min="14" max="16384" width="11.42578125" style="4"/>
  </cols>
  <sheetData>
    <row r="1" spans="1:13" s="1" customFormat="1" ht="14.25" x14ac:dyDescent="0.2">
      <c r="A1" s="92" t="s">
        <v>99</v>
      </c>
      <c r="B1" s="92"/>
      <c r="C1" s="93"/>
      <c r="D1" s="93"/>
      <c r="E1" s="93"/>
      <c r="G1" s="54"/>
    </row>
    <row r="2" spans="1:13" s="1" customFormat="1" ht="17.25" thickBot="1" x14ac:dyDescent="0.25">
      <c r="A2" s="51" t="s">
        <v>98</v>
      </c>
      <c r="B2" s="50"/>
      <c r="C2" s="94"/>
      <c r="D2" s="94"/>
      <c r="E2" s="94"/>
    </row>
    <row r="3" spans="1:13" s="2" customFormat="1" ht="13.5" customHeight="1" x14ac:dyDescent="0.2">
      <c r="A3" s="95" t="s">
        <v>95</v>
      </c>
      <c r="B3" s="97" t="s">
        <v>84</v>
      </c>
      <c r="C3" s="101" t="s">
        <v>0</v>
      </c>
      <c r="D3" s="105" t="s">
        <v>101</v>
      </c>
      <c r="E3" s="102" t="s">
        <v>102</v>
      </c>
      <c r="F3" s="101" t="s">
        <v>103</v>
      </c>
      <c r="G3" s="101" t="s">
        <v>34</v>
      </c>
      <c r="H3" s="101" t="s">
        <v>35</v>
      </c>
      <c r="I3" s="103" t="s">
        <v>36</v>
      </c>
      <c r="J3" s="22" t="s">
        <v>37</v>
      </c>
      <c r="K3" s="23"/>
      <c r="L3" s="23"/>
      <c r="M3" s="23"/>
    </row>
    <row r="4" spans="1:13" s="2" customFormat="1" ht="42.75" thickBot="1" x14ac:dyDescent="0.25">
      <c r="A4" s="96"/>
      <c r="B4" s="98"/>
      <c r="C4" s="101"/>
      <c r="D4" s="106"/>
      <c r="E4" s="101"/>
      <c r="F4" s="101"/>
      <c r="G4" s="101"/>
      <c r="H4" s="101"/>
      <c r="I4" s="104"/>
      <c r="J4" s="24" t="s">
        <v>38</v>
      </c>
      <c r="K4" s="24" t="s">
        <v>39</v>
      </c>
      <c r="L4" s="24" t="s">
        <v>40</v>
      </c>
      <c r="M4" s="25" t="s">
        <v>41</v>
      </c>
    </row>
    <row r="5" spans="1:13" s="6" customFormat="1" ht="13.5" thickBot="1" x14ac:dyDescent="0.25">
      <c r="A5" s="28">
        <v>210500</v>
      </c>
      <c r="B5" s="14" t="s">
        <v>85</v>
      </c>
      <c r="C5" s="39">
        <f>SUM(C6,C51,C41,C48,C31)</f>
        <v>84782</v>
      </c>
      <c r="D5" s="39">
        <f t="shared" ref="D5" si="0">SUM(D6,D51,D41,D48,D31)</f>
        <v>8171</v>
      </c>
      <c r="E5" s="39">
        <f t="shared" ref="E5" si="1">SUM(E6,E51,E41,E48,E31)</f>
        <v>25992</v>
      </c>
      <c r="F5" s="39">
        <f t="shared" ref="F5" si="2">SUM(F6,F51,F41,F48,F31)</f>
        <v>58790</v>
      </c>
      <c r="G5" s="39">
        <f t="shared" ref="G5:H5" si="3">SUM(G6,G51,G41,G48,G31)</f>
        <v>1502</v>
      </c>
      <c r="H5" s="39">
        <f t="shared" si="3"/>
        <v>113</v>
      </c>
      <c r="I5" s="39">
        <f t="shared" ref="I5" si="4">SUM(I6,I51,I41,I48,I31)</f>
        <v>41707</v>
      </c>
      <c r="J5" s="39">
        <f t="shared" ref="J5" si="5">SUM(J6,J51,J41,J48,J31)</f>
        <v>4285</v>
      </c>
      <c r="K5" s="39">
        <f t="shared" ref="K5:M5" si="6">SUM(K6,K51,K41,K48,K31)</f>
        <v>4005</v>
      </c>
      <c r="L5" s="39">
        <f t="shared" si="6"/>
        <v>16419</v>
      </c>
      <c r="M5" s="39">
        <f t="shared" si="6"/>
        <v>1863</v>
      </c>
    </row>
    <row r="6" spans="1:13" s="6" customFormat="1" ht="13.5" thickBot="1" x14ac:dyDescent="0.25">
      <c r="A6" s="29">
        <v>210501</v>
      </c>
      <c r="B6" s="15" t="s">
        <v>86</v>
      </c>
      <c r="C6" s="40">
        <f>SUM(C7:C8,C14,C21)</f>
        <v>57172</v>
      </c>
      <c r="D6" s="40">
        <f t="shared" ref="D6" si="7">SUM(D7:D8,D14,D21)</f>
        <v>5509</v>
      </c>
      <c r="E6" s="40">
        <f t="shared" ref="E6" si="8">SUM(E7:E8,E14,E21)</f>
        <v>18068</v>
      </c>
      <c r="F6" s="40">
        <f t="shared" ref="F6" si="9">SUM(F7:F8,F14,F21)</f>
        <v>39104</v>
      </c>
      <c r="G6" s="40">
        <f t="shared" ref="G6:H6" si="10">SUM(G7:G8,G14,G21)</f>
        <v>965</v>
      </c>
      <c r="H6" s="40">
        <f t="shared" si="10"/>
        <v>73</v>
      </c>
      <c r="I6" s="40">
        <f t="shared" ref="I6" si="11">SUM(I7:I8,I14,I21)</f>
        <v>28165</v>
      </c>
      <c r="J6" s="40">
        <f t="shared" ref="J6" si="12">SUM(J7:J8,J14,J21)</f>
        <v>3012</v>
      </c>
      <c r="K6" s="40">
        <f t="shared" ref="K6:M6" si="13">SUM(K7:K8,K14,K21)</f>
        <v>2820</v>
      </c>
      <c r="L6" s="40">
        <f t="shared" si="13"/>
        <v>11340</v>
      </c>
      <c r="M6" s="40">
        <f t="shared" si="13"/>
        <v>1197</v>
      </c>
    </row>
    <row r="7" spans="1:13" s="6" customFormat="1" ht="13.5" thickBot="1" x14ac:dyDescent="0.25">
      <c r="A7" s="30">
        <v>101</v>
      </c>
      <c r="B7" s="16" t="s">
        <v>42</v>
      </c>
      <c r="C7" s="55">
        <v>29209</v>
      </c>
      <c r="D7" s="43">
        <v>2815</v>
      </c>
      <c r="E7" s="43">
        <v>9230</v>
      </c>
      <c r="F7" s="44">
        <v>19979</v>
      </c>
      <c r="G7" s="45">
        <v>522</v>
      </c>
      <c r="H7" s="45">
        <v>40</v>
      </c>
      <c r="I7" s="46">
        <v>14388</v>
      </c>
      <c r="J7" s="47">
        <v>1539</v>
      </c>
      <c r="K7" s="47">
        <v>1440</v>
      </c>
      <c r="L7" s="44">
        <v>5794</v>
      </c>
      <c r="M7" s="45">
        <v>592</v>
      </c>
    </row>
    <row r="8" spans="1:13" s="6" customFormat="1" ht="13.5" thickBot="1" x14ac:dyDescent="0.25">
      <c r="A8" s="31">
        <v>210501</v>
      </c>
      <c r="B8" s="17" t="s">
        <v>87</v>
      </c>
      <c r="C8" s="48">
        <f t="shared" ref="C8" si="14">SUM(C9:C13)</f>
        <v>4608</v>
      </c>
      <c r="D8" s="48">
        <f t="shared" ref="D8" si="15">SUM(D9:D13)</f>
        <v>444</v>
      </c>
      <c r="E8" s="48">
        <v>1455</v>
      </c>
      <c r="F8" s="48">
        <v>3153</v>
      </c>
      <c r="G8" s="48">
        <f t="shared" ref="G8:H8" si="16">SUM(G9:G13)</f>
        <v>72</v>
      </c>
      <c r="H8" s="48">
        <f t="shared" si="16"/>
        <v>6</v>
      </c>
      <c r="I8" s="48">
        <f t="shared" ref="I8" si="17">SUM(I9:I13)</f>
        <v>2272</v>
      </c>
      <c r="J8" s="48">
        <f t="shared" ref="J8" si="18">SUM(J9:J13)</f>
        <v>243</v>
      </c>
      <c r="K8" s="48">
        <f t="shared" ref="K8" si="19">SUM(K9:K13)</f>
        <v>228</v>
      </c>
      <c r="L8" s="48">
        <f t="shared" ref="L8" si="20">SUM(L9:L13)</f>
        <v>914</v>
      </c>
      <c r="M8" s="48">
        <f t="shared" ref="M8" si="21">SUM(M9:M13)</f>
        <v>93</v>
      </c>
    </row>
    <row r="9" spans="1:13" s="6" customFormat="1" x14ac:dyDescent="0.2">
      <c r="A9" s="32">
        <v>309</v>
      </c>
      <c r="B9" s="16" t="s">
        <v>43</v>
      </c>
      <c r="C9" s="55">
        <v>1279</v>
      </c>
      <c r="D9" s="43">
        <v>123</v>
      </c>
      <c r="E9" s="43">
        <v>404</v>
      </c>
      <c r="F9" s="44">
        <v>875</v>
      </c>
      <c r="G9" s="45">
        <v>20</v>
      </c>
      <c r="H9" s="45">
        <v>2</v>
      </c>
      <c r="I9" s="46">
        <v>631</v>
      </c>
      <c r="J9" s="47">
        <v>67</v>
      </c>
      <c r="K9" s="47">
        <v>63</v>
      </c>
      <c r="L9" s="44">
        <v>254</v>
      </c>
      <c r="M9" s="45">
        <v>25</v>
      </c>
    </row>
    <row r="10" spans="1:13" s="6" customFormat="1" x14ac:dyDescent="0.2">
      <c r="A10" s="32">
        <v>301</v>
      </c>
      <c r="B10" s="16" t="s">
        <v>44</v>
      </c>
      <c r="C10" s="55">
        <v>1121</v>
      </c>
      <c r="D10" s="43">
        <v>108</v>
      </c>
      <c r="E10" s="43">
        <v>354</v>
      </c>
      <c r="F10" s="44">
        <v>767</v>
      </c>
      <c r="G10" s="45">
        <v>18</v>
      </c>
      <c r="H10" s="45">
        <v>1</v>
      </c>
      <c r="I10" s="46">
        <v>552</v>
      </c>
      <c r="J10" s="47">
        <v>59</v>
      </c>
      <c r="K10" s="47">
        <v>55</v>
      </c>
      <c r="L10" s="44">
        <v>222</v>
      </c>
      <c r="M10" s="45">
        <v>23</v>
      </c>
    </row>
    <row r="11" spans="1:13" s="6" customFormat="1" x14ac:dyDescent="0.2">
      <c r="A11" s="33">
        <v>306</v>
      </c>
      <c r="B11" s="16" t="s">
        <v>45</v>
      </c>
      <c r="C11" s="55">
        <v>1005</v>
      </c>
      <c r="D11" s="43">
        <v>97</v>
      </c>
      <c r="E11" s="43">
        <v>318</v>
      </c>
      <c r="F11" s="44">
        <v>687</v>
      </c>
      <c r="G11" s="45">
        <v>16</v>
      </c>
      <c r="H11" s="45">
        <v>1</v>
      </c>
      <c r="I11" s="46">
        <v>495</v>
      </c>
      <c r="J11" s="47">
        <v>53</v>
      </c>
      <c r="K11" s="47">
        <v>50</v>
      </c>
      <c r="L11" s="44">
        <v>199</v>
      </c>
      <c r="M11" s="45">
        <v>20</v>
      </c>
    </row>
    <row r="12" spans="1:13" s="6" customFormat="1" x14ac:dyDescent="0.2">
      <c r="A12" s="32">
        <v>305</v>
      </c>
      <c r="B12" s="16" t="s">
        <v>46</v>
      </c>
      <c r="C12" s="55">
        <v>643</v>
      </c>
      <c r="D12" s="43">
        <v>63</v>
      </c>
      <c r="E12" s="43">
        <v>203</v>
      </c>
      <c r="F12" s="44">
        <v>440</v>
      </c>
      <c r="G12" s="45">
        <v>10</v>
      </c>
      <c r="H12" s="45">
        <v>1</v>
      </c>
      <c r="I12" s="46">
        <v>318</v>
      </c>
      <c r="J12" s="47">
        <v>34</v>
      </c>
      <c r="K12" s="47">
        <v>32</v>
      </c>
      <c r="L12" s="44">
        <v>128</v>
      </c>
      <c r="M12" s="45">
        <v>14</v>
      </c>
    </row>
    <row r="13" spans="1:13" s="6" customFormat="1" ht="13.5" thickBot="1" x14ac:dyDescent="0.25">
      <c r="A13" s="32">
        <v>310</v>
      </c>
      <c r="B13" s="16" t="s">
        <v>47</v>
      </c>
      <c r="C13" s="55">
        <v>560</v>
      </c>
      <c r="D13" s="43">
        <v>53</v>
      </c>
      <c r="E13" s="43">
        <v>176</v>
      </c>
      <c r="F13" s="44">
        <v>384</v>
      </c>
      <c r="G13" s="45">
        <v>8</v>
      </c>
      <c r="H13" s="45">
        <v>1</v>
      </c>
      <c r="I13" s="46">
        <v>276</v>
      </c>
      <c r="J13" s="47">
        <v>30</v>
      </c>
      <c r="K13" s="47">
        <v>28</v>
      </c>
      <c r="L13" s="44">
        <v>111</v>
      </c>
      <c r="M13" s="45">
        <v>11</v>
      </c>
    </row>
    <row r="14" spans="1:13" s="6" customFormat="1" ht="13.5" thickBot="1" x14ac:dyDescent="0.25">
      <c r="A14" s="31">
        <v>210501</v>
      </c>
      <c r="B14" s="17" t="s">
        <v>88</v>
      </c>
      <c r="C14" s="48">
        <f t="shared" ref="C14:M14" si="22">SUM(C15:C20)</f>
        <v>10092</v>
      </c>
      <c r="D14" s="48">
        <f t="shared" ref="D14" si="23">SUM(D15:D20)</f>
        <v>973</v>
      </c>
      <c r="E14" s="48">
        <v>3190</v>
      </c>
      <c r="F14" s="48">
        <v>6902</v>
      </c>
      <c r="G14" s="48">
        <f t="shared" si="22"/>
        <v>159</v>
      </c>
      <c r="H14" s="48">
        <f t="shared" si="22"/>
        <v>9</v>
      </c>
      <c r="I14" s="48">
        <f t="shared" si="22"/>
        <v>4973</v>
      </c>
      <c r="J14" s="48">
        <f t="shared" si="22"/>
        <v>532</v>
      </c>
      <c r="K14" s="48">
        <f t="shared" si="22"/>
        <v>498</v>
      </c>
      <c r="L14" s="48">
        <f t="shared" si="22"/>
        <v>2001</v>
      </c>
      <c r="M14" s="48">
        <f t="shared" si="22"/>
        <v>207</v>
      </c>
    </row>
    <row r="15" spans="1:13" s="6" customFormat="1" x14ac:dyDescent="0.2">
      <c r="A15" s="34">
        <v>201</v>
      </c>
      <c r="B15" s="16" t="s">
        <v>48</v>
      </c>
      <c r="C15" s="55">
        <v>3091</v>
      </c>
      <c r="D15" s="43">
        <v>300</v>
      </c>
      <c r="E15" s="43">
        <v>976</v>
      </c>
      <c r="F15" s="44">
        <v>2115</v>
      </c>
      <c r="G15" s="45">
        <v>52</v>
      </c>
      <c r="H15" s="45">
        <v>3</v>
      </c>
      <c r="I15" s="46">
        <v>1525</v>
      </c>
      <c r="J15" s="47">
        <v>163</v>
      </c>
      <c r="K15" s="47">
        <v>152</v>
      </c>
      <c r="L15" s="44">
        <v>614</v>
      </c>
      <c r="M15" s="45">
        <v>67</v>
      </c>
    </row>
    <row r="16" spans="1:13" s="6" customFormat="1" x14ac:dyDescent="0.2">
      <c r="A16" s="33">
        <v>315</v>
      </c>
      <c r="B16" s="16" t="s">
        <v>49</v>
      </c>
      <c r="C16" s="55">
        <v>1106</v>
      </c>
      <c r="D16" s="43">
        <v>107</v>
      </c>
      <c r="E16" s="43">
        <v>352</v>
      </c>
      <c r="F16" s="44">
        <v>754</v>
      </c>
      <c r="G16" s="45">
        <v>18</v>
      </c>
      <c r="H16" s="45">
        <v>2</v>
      </c>
      <c r="I16" s="46">
        <v>544</v>
      </c>
      <c r="J16" s="47">
        <v>58</v>
      </c>
      <c r="K16" s="47">
        <v>55</v>
      </c>
      <c r="L16" s="44">
        <v>219</v>
      </c>
      <c r="M16" s="45">
        <v>24</v>
      </c>
    </row>
    <row r="17" spans="1:13" s="6" customFormat="1" x14ac:dyDescent="0.2">
      <c r="A17" s="32">
        <v>312</v>
      </c>
      <c r="B17" s="16" t="s">
        <v>50</v>
      </c>
      <c r="C17" s="55">
        <v>1536</v>
      </c>
      <c r="D17" s="43">
        <v>148</v>
      </c>
      <c r="E17" s="43">
        <v>485</v>
      </c>
      <c r="F17" s="44">
        <v>1051</v>
      </c>
      <c r="G17" s="45">
        <v>23</v>
      </c>
      <c r="H17" s="45">
        <v>1</v>
      </c>
      <c r="I17" s="46">
        <v>756</v>
      </c>
      <c r="J17" s="47">
        <v>81</v>
      </c>
      <c r="K17" s="47">
        <v>76</v>
      </c>
      <c r="L17" s="44">
        <v>304</v>
      </c>
      <c r="M17" s="45">
        <v>31</v>
      </c>
    </row>
    <row r="18" spans="1:13" s="6" customFormat="1" x14ac:dyDescent="0.2">
      <c r="A18" s="32">
        <v>314</v>
      </c>
      <c r="B18" s="16" t="s">
        <v>51</v>
      </c>
      <c r="C18" s="55">
        <v>2158</v>
      </c>
      <c r="D18" s="43">
        <v>207</v>
      </c>
      <c r="E18" s="43">
        <v>680</v>
      </c>
      <c r="F18" s="44">
        <v>1478</v>
      </c>
      <c r="G18" s="45">
        <v>30</v>
      </c>
      <c r="H18" s="45">
        <v>1</v>
      </c>
      <c r="I18" s="46">
        <v>1064</v>
      </c>
      <c r="J18" s="47">
        <v>114</v>
      </c>
      <c r="K18" s="47">
        <v>106</v>
      </c>
      <c r="L18" s="44">
        <v>428</v>
      </c>
      <c r="M18" s="45">
        <v>35</v>
      </c>
    </row>
    <row r="19" spans="1:13" s="6" customFormat="1" x14ac:dyDescent="0.2">
      <c r="A19" s="32">
        <v>313</v>
      </c>
      <c r="B19" s="16" t="s">
        <v>52</v>
      </c>
      <c r="C19" s="55">
        <v>926</v>
      </c>
      <c r="D19" s="43">
        <v>89</v>
      </c>
      <c r="E19" s="43">
        <v>294</v>
      </c>
      <c r="F19" s="44">
        <v>632</v>
      </c>
      <c r="G19" s="45">
        <v>15</v>
      </c>
      <c r="H19" s="45">
        <v>1</v>
      </c>
      <c r="I19" s="46">
        <v>456</v>
      </c>
      <c r="J19" s="47">
        <v>49</v>
      </c>
      <c r="K19" s="47">
        <v>46</v>
      </c>
      <c r="L19" s="44">
        <v>183</v>
      </c>
      <c r="M19" s="45">
        <v>21</v>
      </c>
    </row>
    <row r="20" spans="1:13" s="6" customFormat="1" ht="13.5" thickBot="1" x14ac:dyDescent="0.25">
      <c r="A20" s="33">
        <v>318</v>
      </c>
      <c r="B20" s="16" t="s">
        <v>53</v>
      </c>
      <c r="C20" s="55">
        <v>1275</v>
      </c>
      <c r="D20" s="43">
        <v>122</v>
      </c>
      <c r="E20" s="43">
        <v>403</v>
      </c>
      <c r="F20" s="44">
        <v>872</v>
      </c>
      <c r="G20" s="45">
        <v>21</v>
      </c>
      <c r="H20" s="45">
        <v>1</v>
      </c>
      <c r="I20" s="46">
        <v>628</v>
      </c>
      <c r="J20" s="47">
        <v>67</v>
      </c>
      <c r="K20" s="47">
        <v>63</v>
      </c>
      <c r="L20" s="44">
        <v>253</v>
      </c>
      <c r="M20" s="45">
        <v>29</v>
      </c>
    </row>
    <row r="21" spans="1:13" s="6" customFormat="1" ht="13.5" thickBot="1" x14ac:dyDescent="0.25">
      <c r="A21" s="31">
        <v>210501</v>
      </c>
      <c r="B21" s="18" t="s">
        <v>89</v>
      </c>
      <c r="C21" s="48">
        <f t="shared" ref="C21:M21" si="24">SUM(C22:C30)</f>
        <v>13263</v>
      </c>
      <c r="D21" s="48">
        <f t="shared" ref="D21" si="25">SUM(D22:D30)</f>
        <v>1277</v>
      </c>
      <c r="E21" s="48">
        <v>4193</v>
      </c>
      <c r="F21" s="48">
        <v>9070</v>
      </c>
      <c r="G21" s="48">
        <f t="shared" si="24"/>
        <v>212</v>
      </c>
      <c r="H21" s="48">
        <f t="shared" si="24"/>
        <v>18</v>
      </c>
      <c r="I21" s="48">
        <f t="shared" si="24"/>
        <v>6532</v>
      </c>
      <c r="J21" s="48">
        <f t="shared" si="24"/>
        <v>698</v>
      </c>
      <c r="K21" s="48">
        <f t="shared" si="24"/>
        <v>654</v>
      </c>
      <c r="L21" s="48">
        <f t="shared" si="24"/>
        <v>2631</v>
      </c>
      <c r="M21" s="48">
        <f t="shared" si="24"/>
        <v>305</v>
      </c>
    </row>
    <row r="22" spans="1:13" s="6" customFormat="1" x14ac:dyDescent="0.2">
      <c r="A22" s="34">
        <v>303</v>
      </c>
      <c r="B22" s="16" t="s">
        <v>54</v>
      </c>
      <c r="C22" s="55">
        <v>2070</v>
      </c>
      <c r="D22" s="43">
        <v>201</v>
      </c>
      <c r="E22" s="43">
        <v>654</v>
      </c>
      <c r="F22" s="44">
        <v>1416</v>
      </c>
      <c r="G22" s="45">
        <v>34</v>
      </c>
      <c r="H22" s="45">
        <v>3</v>
      </c>
      <c r="I22" s="46">
        <v>1020</v>
      </c>
      <c r="J22" s="47">
        <v>109</v>
      </c>
      <c r="K22" s="47">
        <v>102</v>
      </c>
      <c r="L22" s="44">
        <v>411</v>
      </c>
      <c r="M22" s="45">
        <v>48</v>
      </c>
    </row>
    <row r="23" spans="1:13" s="6" customFormat="1" x14ac:dyDescent="0.2">
      <c r="A23" s="32">
        <v>304</v>
      </c>
      <c r="B23" s="16" t="s">
        <v>55</v>
      </c>
      <c r="C23" s="55">
        <v>1906</v>
      </c>
      <c r="D23" s="43">
        <v>184</v>
      </c>
      <c r="E23" s="43">
        <v>604</v>
      </c>
      <c r="F23" s="44">
        <v>1302</v>
      </c>
      <c r="G23" s="45">
        <v>30</v>
      </c>
      <c r="H23" s="45">
        <v>3</v>
      </c>
      <c r="I23" s="46">
        <v>938</v>
      </c>
      <c r="J23" s="47">
        <v>100</v>
      </c>
      <c r="K23" s="47">
        <v>94</v>
      </c>
      <c r="L23" s="44">
        <v>378</v>
      </c>
      <c r="M23" s="45">
        <v>44</v>
      </c>
    </row>
    <row r="24" spans="1:13" s="6" customFormat="1" ht="11.25" customHeight="1" x14ac:dyDescent="0.2">
      <c r="A24" s="32">
        <v>316</v>
      </c>
      <c r="B24" s="16" t="s">
        <v>56</v>
      </c>
      <c r="C24" s="55">
        <v>2043</v>
      </c>
      <c r="D24" s="43">
        <v>196</v>
      </c>
      <c r="E24" s="43">
        <v>646</v>
      </c>
      <c r="F24" s="44">
        <v>1397</v>
      </c>
      <c r="G24" s="45">
        <v>33</v>
      </c>
      <c r="H24" s="45">
        <v>3</v>
      </c>
      <c r="I24" s="46">
        <v>1005</v>
      </c>
      <c r="J24" s="47">
        <v>107</v>
      </c>
      <c r="K24" s="47">
        <v>101</v>
      </c>
      <c r="L24" s="44">
        <v>405</v>
      </c>
      <c r="M24" s="45">
        <v>47</v>
      </c>
    </row>
    <row r="25" spans="1:13" s="6" customFormat="1" x14ac:dyDescent="0.2">
      <c r="A25" s="32">
        <v>307</v>
      </c>
      <c r="B25" s="16" t="s">
        <v>57</v>
      </c>
      <c r="C25" s="55">
        <v>2546</v>
      </c>
      <c r="D25" s="43">
        <v>243</v>
      </c>
      <c r="E25" s="43">
        <v>804</v>
      </c>
      <c r="F25" s="44">
        <v>1742</v>
      </c>
      <c r="G25" s="45">
        <v>40</v>
      </c>
      <c r="H25" s="45">
        <v>3</v>
      </c>
      <c r="I25" s="46">
        <v>1255</v>
      </c>
      <c r="J25" s="47">
        <v>134</v>
      </c>
      <c r="K25" s="47">
        <v>125</v>
      </c>
      <c r="L25" s="44">
        <v>505</v>
      </c>
      <c r="M25" s="45">
        <v>59</v>
      </c>
    </row>
    <row r="26" spans="1:13" s="6" customFormat="1" x14ac:dyDescent="0.2">
      <c r="A26" s="32">
        <v>311</v>
      </c>
      <c r="B26" s="16" t="s">
        <v>58</v>
      </c>
      <c r="C26" s="55">
        <v>844</v>
      </c>
      <c r="D26" s="43">
        <v>81</v>
      </c>
      <c r="E26" s="43">
        <v>266</v>
      </c>
      <c r="F26" s="44">
        <v>578</v>
      </c>
      <c r="G26" s="45">
        <v>13</v>
      </c>
      <c r="H26" s="45">
        <v>1</v>
      </c>
      <c r="I26" s="46">
        <v>416</v>
      </c>
      <c r="J26" s="47">
        <v>45</v>
      </c>
      <c r="K26" s="47">
        <v>42</v>
      </c>
      <c r="L26" s="44">
        <v>168</v>
      </c>
      <c r="M26" s="45">
        <v>19</v>
      </c>
    </row>
    <row r="27" spans="1:13" s="6" customFormat="1" x14ac:dyDescent="0.2">
      <c r="A27" s="32">
        <v>308</v>
      </c>
      <c r="B27" s="16" t="s">
        <v>59</v>
      </c>
      <c r="C27" s="55">
        <v>1536</v>
      </c>
      <c r="D27" s="43">
        <v>148</v>
      </c>
      <c r="E27" s="43">
        <v>485</v>
      </c>
      <c r="F27" s="44">
        <v>1051</v>
      </c>
      <c r="G27" s="45">
        <v>25</v>
      </c>
      <c r="H27" s="45">
        <v>2</v>
      </c>
      <c r="I27" s="46">
        <v>756</v>
      </c>
      <c r="J27" s="47">
        <v>81</v>
      </c>
      <c r="K27" s="47">
        <v>76</v>
      </c>
      <c r="L27" s="44">
        <v>304</v>
      </c>
      <c r="M27" s="45">
        <v>35</v>
      </c>
    </row>
    <row r="28" spans="1:13" s="6" customFormat="1" x14ac:dyDescent="0.2">
      <c r="A28" s="32">
        <v>302</v>
      </c>
      <c r="B28" s="16" t="s">
        <v>60</v>
      </c>
      <c r="C28" s="55">
        <v>799</v>
      </c>
      <c r="D28" s="43">
        <v>77</v>
      </c>
      <c r="E28" s="43">
        <v>253</v>
      </c>
      <c r="F28" s="44">
        <v>546</v>
      </c>
      <c r="G28" s="45">
        <v>13</v>
      </c>
      <c r="H28" s="45">
        <v>1</v>
      </c>
      <c r="I28" s="46">
        <v>394</v>
      </c>
      <c r="J28" s="47">
        <v>42</v>
      </c>
      <c r="K28" s="47">
        <v>39</v>
      </c>
      <c r="L28" s="44">
        <v>159</v>
      </c>
      <c r="M28" s="45">
        <v>18</v>
      </c>
    </row>
    <row r="29" spans="1:13" s="6" customFormat="1" x14ac:dyDescent="0.2">
      <c r="A29" s="33">
        <v>317</v>
      </c>
      <c r="B29" s="16" t="s">
        <v>61</v>
      </c>
      <c r="C29" s="55">
        <v>702</v>
      </c>
      <c r="D29" s="43">
        <v>68</v>
      </c>
      <c r="E29" s="43">
        <v>223</v>
      </c>
      <c r="F29" s="44">
        <v>479</v>
      </c>
      <c r="G29" s="45">
        <v>12</v>
      </c>
      <c r="H29" s="45">
        <v>1</v>
      </c>
      <c r="I29" s="46">
        <v>345</v>
      </c>
      <c r="J29" s="47">
        <v>37</v>
      </c>
      <c r="K29" s="47">
        <v>35</v>
      </c>
      <c r="L29" s="44">
        <v>139</v>
      </c>
      <c r="M29" s="45">
        <v>16</v>
      </c>
    </row>
    <row r="30" spans="1:13" s="6" customFormat="1" ht="13.5" thickBot="1" x14ac:dyDescent="0.25">
      <c r="A30" s="33"/>
      <c r="B30" s="16" t="s">
        <v>62</v>
      </c>
      <c r="C30" s="55">
        <v>817</v>
      </c>
      <c r="D30" s="43">
        <v>79</v>
      </c>
      <c r="E30" s="43">
        <v>258</v>
      </c>
      <c r="F30" s="44">
        <v>559</v>
      </c>
      <c r="G30" s="45">
        <v>12</v>
      </c>
      <c r="H30" s="45">
        <v>1</v>
      </c>
      <c r="I30" s="46">
        <v>403</v>
      </c>
      <c r="J30" s="47">
        <v>43</v>
      </c>
      <c r="K30" s="47">
        <v>40</v>
      </c>
      <c r="L30" s="44">
        <v>162</v>
      </c>
      <c r="M30" s="45">
        <v>19</v>
      </c>
    </row>
    <row r="31" spans="1:13" s="6" customFormat="1" ht="13.5" thickBot="1" x14ac:dyDescent="0.25">
      <c r="A31" s="29">
        <v>210503</v>
      </c>
      <c r="B31" s="19" t="s">
        <v>90</v>
      </c>
      <c r="C31" s="40">
        <f t="shared" ref="C31:M31" si="26">SUM(C32:C39)</f>
        <v>13820</v>
      </c>
      <c r="D31" s="40">
        <f t="shared" ref="D31" si="27">SUM(D32:D39)</f>
        <v>1189</v>
      </c>
      <c r="E31" s="40">
        <v>3873</v>
      </c>
      <c r="F31" s="40">
        <v>9947</v>
      </c>
      <c r="G31" s="40">
        <f t="shared" si="26"/>
        <v>236</v>
      </c>
      <c r="H31" s="40">
        <f t="shared" si="26"/>
        <v>18</v>
      </c>
      <c r="I31" s="40">
        <f t="shared" si="26"/>
        <v>6946</v>
      </c>
      <c r="J31" s="40">
        <f t="shared" si="26"/>
        <v>652</v>
      </c>
      <c r="K31" s="40">
        <f t="shared" si="26"/>
        <v>554</v>
      </c>
      <c r="L31" s="40">
        <f t="shared" si="26"/>
        <v>2366</v>
      </c>
      <c r="M31" s="40">
        <f t="shared" si="26"/>
        <v>293</v>
      </c>
    </row>
    <row r="32" spans="1:13" s="3" customFormat="1" x14ac:dyDescent="0.2">
      <c r="A32" s="32">
        <v>202</v>
      </c>
      <c r="B32" s="16" t="s">
        <v>68</v>
      </c>
      <c r="C32" s="55">
        <v>3379</v>
      </c>
      <c r="D32" s="43">
        <v>292</v>
      </c>
      <c r="E32" s="43">
        <v>950</v>
      </c>
      <c r="F32" s="44">
        <v>2429</v>
      </c>
      <c r="G32" s="45">
        <v>65</v>
      </c>
      <c r="H32" s="45">
        <v>5</v>
      </c>
      <c r="I32" s="46">
        <v>1692</v>
      </c>
      <c r="J32" s="47">
        <v>159</v>
      </c>
      <c r="K32" s="47">
        <v>136</v>
      </c>
      <c r="L32" s="44">
        <v>578</v>
      </c>
      <c r="M32" s="45">
        <v>79</v>
      </c>
    </row>
    <row r="33" spans="1:13" s="3" customFormat="1" x14ac:dyDescent="0.2">
      <c r="A33" s="32">
        <v>201</v>
      </c>
      <c r="B33" s="16" t="s">
        <v>69</v>
      </c>
      <c r="C33" s="55">
        <v>2902</v>
      </c>
      <c r="D33" s="43">
        <v>249</v>
      </c>
      <c r="E33" s="43">
        <v>812</v>
      </c>
      <c r="F33" s="44">
        <v>2090</v>
      </c>
      <c r="G33" s="45">
        <v>52</v>
      </c>
      <c r="H33" s="45">
        <v>4</v>
      </c>
      <c r="I33" s="46">
        <v>1460</v>
      </c>
      <c r="J33" s="47">
        <v>137</v>
      </c>
      <c r="K33" s="47">
        <v>117</v>
      </c>
      <c r="L33" s="44">
        <v>497</v>
      </c>
      <c r="M33" s="45">
        <v>64</v>
      </c>
    </row>
    <row r="34" spans="1:13" s="3" customFormat="1" x14ac:dyDescent="0.2">
      <c r="A34" s="32">
        <v>304</v>
      </c>
      <c r="B34" s="16" t="s">
        <v>70</v>
      </c>
      <c r="C34" s="55">
        <v>1428</v>
      </c>
      <c r="D34" s="43">
        <v>122</v>
      </c>
      <c r="E34" s="43">
        <v>400</v>
      </c>
      <c r="F34" s="44">
        <v>1028</v>
      </c>
      <c r="G34" s="45">
        <v>23</v>
      </c>
      <c r="H34" s="45">
        <v>1</v>
      </c>
      <c r="I34" s="46">
        <v>719</v>
      </c>
      <c r="J34" s="47">
        <v>67</v>
      </c>
      <c r="K34" s="47">
        <v>57</v>
      </c>
      <c r="L34" s="44">
        <v>245</v>
      </c>
      <c r="M34" s="45">
        <v>26</v>
      </c>
    </row>
    <row r="35" spans="1:13" s="3" customFormat="1" x14ac:dyDescent="0.2">
      <c r="A35" s="32">
        <v>303</v>
      </c>
      <c r="B35" s="16" t="s">
        <v>71</v>
      </c>
      <c r="C35" s="55">
        <v>1305</v>
      </c>
      <c r="D35" s="43">
        <v>112</v>
      </c>
      <c r="E35" s="43">
        <v>366</v>
      </c>
      <c r="F35" s="44">
        <v>939</v>
      </c>
      <c r="G35" s="45">
        <v>19</v>
      </c>
      <c r="H35" s="45">
        <v>2</v>
      </c>
      <c r="I35" s="46">
        <v>656</v>
      </c>
      <c r="J35" s="47">
        <v>62</v>
      </c>
      <c r="K35" s="47">
        <v>52</v>
      </c>
      <c r="L35" s="44">
        <v>223</v>
      </c>
      <c r="M35" s="45">
        <v>27</v>
      </c>
    </row>
    <row r="36" spans="1:13" s="3" customFormat="1" x14ac:dyDescent="0.2">
      <c r="A36" s="32">
        <v>302</v>
      </c>
      <c r="B36" s="16" t="s">
        <v>72</v>
      </c>
      <c r="C36" s="55">
        <v>807</v>
      </c>
      <c r="D36" s="43">
        <v>70</v>
      </c>
      <c r="E36" s="43">
        <v>227</v>
      </c>
      <c r="F36" s="44">
        <v>580</v>
      </c>
      <c r="G36" s="45">
        <v>14</v>
      </c>
      <c r="H36" s="45">
        <v>1</v>
      </c>
      <c r="I36" s="46">
        <v>407</v>
      </c>
      <c r="J36" s="47">
        <v>38</v>
      </c>
      <c r="K36" s="47">
        <v>32</v>
      </c>
      <c r="L36" s="44">
        <v>139</v>
      </c>
      <c r="M36" s="45">
        <v>17</v>
      </c>
    </row>
    <row r="37" spans="1:13" s="3" customFormat="1" x14ac:dyDescent="0.2">
      <c r="A37" s="32">
        <v>301</v>
      </c>
      <c r="B37" s="16" t="s">
        <v>73</v>
      </c>
      <c r="C37" s="55">
        <v>1208</v>
      </c>
      <c r="D37" s="43">
        <v>103</v>
      </c>
      <c r="E37" s="43">
        <v>338</v>
      </c>
      <c r="F37" s="44">
        <v>870</v>
      </c>
      <c r="G37" s="45">
        <v>19</v>
      </c>
      <c r="H37" s="45">
        <v>2</v>
      </c>
      <c r="I37" s="46">
        <v>606</v>
      </c>
      <c r="J37" s="47">
        <v>57</v>
      </c>
      <c r="K37" s="47">
        <v>48</v>
      </c>
      <c r="L37" s="44">
        <v>206</v>
      </c>
      <c r="M37" s="45">
        <v>25</v>
      </c>
    </row>
    <row r="38" spans="1:13" s="3" customFormat="1" x14ac:dyDescent="0.2">
      <c r="A38" s="32">
        <v>305</v>
      </c>
      <c r="B38" s="16" t="s">
        <v>74</v>
      </c>
      <c r="C38" s="55">
        <v>1165</v>
      </c>
      <c r="D38" s="43">
        <v>101</v>
      </c>
      <c r="E38" s="43">
        <v>324</v>
      </c>
      <c r="F38" s="44">
        <v>841</v>
      </c>
      <c r="G38" s="45">
        <v>18</v>
      </c>
      <c r="H38" s="45">
        <v>1</v>
      </c>
      <c r="I38" s="46">
        <v>589</v>
      </c>
      <c r="J38" s="47">
        <v>55</v>
      </c>
      <c r="K38" s="47">
        <v>47</v>
      </c>
      <c r="L38" s="44">
        <v>200</v>
      </c>
      <c r="M38" s="45">
        <v>24</v>
      </c>
    </row>
    <row r="39" spans="1:13" s="3" customFormat="1" ht="13.5" thickBot="1" x14ac:dyDescent="0.25">
      <c r="A39" s="35">
        <v>306</v>
      </c>
      <c r="B39" s="20" t="s">
        <v>75</v>
      </c>
      <c r="C39" s="55">
        <v>1626</v>
      </c>
      <c r="D39" s="43">
        <v>140</v>
      </c>
      <c r="E39" s="43">
        <v>456</v>
      </c>
      <c r="F39" s="44">
        <v>1170</v>
      </c>
      <c r="G39" s="45">
        <v>26</v>
      </c>
      <c r="H39" s="45">
        <v>2</v>
      </c>
      <c r="I39" s="46">
        <v>817</v>
      </c>
      <c r="J39" s="47">
        <v>77</v>
      </c>
      <c r="K39" s="47">
        <v>65</v>
      </c>
      <c r="L39" s="44">
        <v>278</v>
      </c>
      <c r="M39" s="45">
        <v>31</v>
      </c>
    </row>
    <row r="40" spans="1:13" s="6" customFormat="1" ht="13.5" thickBot="1" x14ac:dyDescent="0.25">
      <c r="A40" s="36"/>
      <c r="B40" s="21" t="s">
        <v>91</v>
      </c>
      <c r="C40" s="49">
        <f t="shared" ref="C40:M40" si="28">+C41+C48+C51</f>
        <v>13790</v>
      </c>
      <c r="D40" s="49">
        <f t="shared" ref="D40" si="29">+D41+D48+D51</f>
        <v>1473</v>
      </c>
      <c r="E40" s="49">
        <v>4051</v>
      </c>
      <c r="F40" s="49">
        <v>9739</v>
      </c>
      <c r="G40" s="49">
        <f t="shared" si="28"/>
        <v>301</v>
      </c>
      <c r="H40" s="49">
        <f t="shared" si="28"/>
        <v>22</v>
      </c>
      <c r="I40" s="49">
        <f t="shared" si="28"/>
        <v>6596</v>
      </c>
      <c r="J40" s="49">
        <f t="shared" si="28"/>
        <v>621</v>
      </c>
      <c r="K40" s="49">
        <f t="shared" si="28"/>
        <v>631</v>
      </c>
      <c r="L40" s="49">
        <f t="shared" si="28"/>
        <v>2713</v>
      </c>
      <c r="M40" s="49">
        <f t="shared" si="28"/>
        <v>373</v>
      </c>
    </row>
    <row r="41" spans="1:13" s="6" customFormat="1" ht="13.5" thickBot="1" x14ac:dyDescent="0.25">
      <c r="A41" s="37">
        <v>210504</v>
      </c>
      <c r="B41" s="19" t="s">
        <v>92</v>
      </c>
      <c r="C41" s="40">
        <f t="shared" ref="C41:M41" si="30">SUM(C42:C47)</f>
        <v>7318</v>
      </c>
      <c r="D41" s="40">
        <f t="shared" ref="D41" si="31">SUM(D42:D47)</f>
        <v>826</v>
      </c>
      <c r="E41" s="40">
        <v>2158</v>
      </c>
      <c r="F41" s="40">
        <v>5160</v>
      </c>
      <c r="G41" s="40">
        <f t="shared" si="30"/>
        <v>173</v>
      </c>
      <c r="H41" s="40">
        <f t="shared" si="30"/>
        <v>13</v>
      </c>
      <c r="I41" s="40">
        <f t="shared" si="30"/>
        <v>3580</v>
      </c>
      <c r="J41" s="40">
        <f t="shared" si="30"/>
        <v>318</v>
      </c>
      <c r="K41" s="40">
        <f t="shared" si="30"/>
        <v>360</v>
      </c>
      <c r="L41" s="40">
        <f t="shared" si="30"/>
        <v>1509</v>
      </c>
      <c r="M41" s="40">
        <f t="shared" si="30"/>
        <v>215</v>
      </c>
    </row>
    <row r="42" spans="1:13" s="3" customFormat="1" x14ac:dyDescent="0.2">
      <c r="A42" s="32">
        <v>201</v>
      </c>
      <c r="B42" s="16" t="s">
        <v>76</v>
      </c>
      <c r="C42" s="55">
        <v>2638</v>
      </c>
      <c r="D42" s="43">
        <v>301</v>
      </c>
      <c r="E42" s="43">
        <v>783</v>
      </c>
      <c r="F42" s="44">
        <v>1855</v>
      </c>
      <c r="G42" s="45">
        <v>62</v>
      </c>
      <c r="H42" s="45">
        <v>6</v>
      </c>
      <c r="I42" s="46">
        <v>1289</v>
      </c>
      <c r="J42" s="47">
        <v>114</v>
      </c>
      <c r="K42" s="47">
        <v>129</v>
      </c>
      <c r="L42" s="44">
        <v>543</v>
      </c>
      <c r="M42" s="45">
        <v>79</v>
      </c>
    </row>
    <row r="43" spans="1:13" s="3" customFormat="1" x14ac:dyDescent="0.2">
      <c r="A43" s="32">
        <v>305</v>
      </c>
      <c r="B43" s="16" t="s">
        <v>77</v>
      </c>
      <c r="C43" s="55">
        <v>1559</v>
      </c>
      <c r="D43" s="43">
        <v>176</v>
      </c>
      <c r="E43" s="43">
        <v>458</v>
      </c>
      <c r="F43" s="44">
        <v>1101</v>
      </c>
      <c r="G43" s="45">
        <v>38</v>
      </c>
      <c r="H43" s="45">
        <v>3</v>
      </c>
      <c r="I43" s="46">
        <v>763</v>
      </c>
      <c r="J43" s="47">
        <v>68</v>
      </c>
      <c r="K43" s="47">
        <v>77</v>
      </c>
      <c r="L43" s="44">
        <v>322</v>
      </c>
      <c r="M43" s="45">
        <v>51</v>
      </c>
    </row>
    <row r="44" spans="1:13" s="3" customFormat="1" x14ac:dyDescent="0.2">
      <c r="A44" s="32">
        <v>301</v>
      </c>
      <c r="B44" s="16" t="s">
        <v>78</v>
      </c>
      <c r="C44" s="55">
        <v>709</v>
      </c>
      <c r="D44" s="43">
        <v>80</v>
      </c>
      <c r="E44" s="43">
        <v>209</v>
      </c>
      <c r="F44" s="44">
        <v>500</v>
      </c>
      <c r="G44" s="45">
        <v>19</v>
      </c>
      <c r="H44" s="45">
        <v>1</v>
      </c>
      <c r="I44" s="46">
        <v>345</v>
      </c>
      <c r="J44" s="47">
        <v>31</v>
      </c>
      <c r="K44" s="47">
        <v>35</v>
      </c>
      <c r="L44" s="44">
        <v>145</v>
      </c>
      <c r="M44" s="45">
        <v>22</v>
      </c>
    </row>
    <row r="45" spans="1:13" s="3" customFormat="1" x14ac:dyDescent="0.2">
      <c r="A45" s="32">
        <v>304</v>
      </c>
      <c r="B45" s="16" t="s">
        <v>79</v>
      </c>
      <c r="C45" s="55">
        <v>670</v>
      </c>
      <c r="D45" s="43">
        <v>75</v>
      </c>
      <c r="E45" s="43">
        <v>197</v>
      </c>
      <c r="F45" s="44">
        <v>473</v>
      </c>
      <c r="G45" s="45">
        <v>16</v>
      </c>
      <c r="H45" s="45">
        <v>1</v>
      </c>
      <c r="I45" s="46">
        <v>328</v>
      </c>
      <c r="J45" s="47">
        <v>29</v>
      </c>
      <c r="K45" s="47">
        <v>33</v>
      </c>
      <c r="L45" s="44">
        <v>138</v>
      </c>
      <c r="M45" s="45">
        <v>18</v>
      </c>
    </row>
    <row r="46" spans="1:13" s="3" customFormat="1" x14ac:dyDescent="0.2">
      <c r="A46" s="32">
        <v>302</v>
      </c>
      <c r="B46" s="16" t="s">
        <v>80</v>
      </c>
      <c r="C46" s="55">
        <v>788</v>
      </c>
      <c r="D46" s="43">
        <v>89</v>
      </c>
      <c r="E46" s="43">
        <v>232</v>
      </c>
      <c r="F46" s="44">
        <v>556</v>
      </c>
      <c r="G46" s="45">
        <v>18</v>
      </c>
      <c r="H46" s="45">
        <v>1</v>
      </c>
      <c r="I46" s="46">
        <v>386</v>
      </c>
      <c r="J46" s="47">
        <v>34</v>
      </c>
      <c r="K46" s="47">
        <v>39</v>
      </c>
      <c r="L46" s="44">
        <v>163</v>
      </c>
      <c r="M46" s="45">
        <v>22</v>
      </c>
    </row>
    <row r="47" spans="1:13" s="3" customFormat="1" ht="13.5" thickBot="1" x14ac:dyDescent="0.25">
      <c r="A47" s="32">
        <v>303</v>
      </c>
      <c r="B47" s="16" t="s">
        <v>81</v>
      </c>
      <c r="C47" s="55">
        <v>954</v>
      </c>
      <c r="D47" s="43">
        <v>105</v>
      </c>
      <c r="E47" s="43">
        <v>279</v>
      </c>
      <c r="F47" s="44">
        <v>675</v>
      </c>
      <c r="G47" s="45">
        <v>20</v>
      </c>
      <c r="H47" s="45">
        <v>1</v>
      </c>
      <c r="I47" s="46">
        <v>469</v>
      </c>
      <c r="J47" s="47">
        <v>42</v>
      </c>
      <c r="K47" s="47">
        <v>47</v>
      </c>
      <c r="L47" s="44">
        <v>198</v>
      </c>
      <c r="M47" s="45">
        <v>23</v>
      </c>
    </row>
    <row r="48" spans="1:13" s="6" customFormat="1" ht="13.5" thickBot="1" x14ac:dyDescent="0.25">
      <c r="A48" s="37">
        <v>210505</v>
      </c>
      <c r="B48" s="19" t="s">
        <v>93</v>
      </c>
      <c r="C48" s="40">
        <f t="shared" ref="C48:M48" si="32">SUM(C49:C50)</f>
        <v>4426</v>
      </c>
      <c r="D48" s="40">
        <f t="shared" ref="D48" si="33">SUM(D49:D50)</f>
        <v>436</v>
      </c>
      <c r="E48" s="40">
        <v>1341</v>
      </c>
      <c r="F48" s="40">
        <v>3085</v>
      </c>
      <c r="G48" s="40">
        <f t="shared" si="32"/>
        <v>84</v>
      </c>
      <c r="H48" s="40">
        <f t="shared" si="32"/>
        <v>6</v>
      </c>
      <c r="I48" s="40">
        <f t="shared" si="32"/>
        <v>2155</v>
      </c>
      <c r="J48" s="40">
        <f t="shared" si="32"/>
        <v>229</v>
      </c>
      <c r="K48" s="40">
        <f t="shared" si="32"/>
        <v>196</v>
      </c>
      <c r="L48" s="40">
        <f t="shared" si="32"/>
        <v>841</v>
      </c>
      <c r="M48" s="40">
        <f t="shared" si="32"/>
        <v>104</v>
      </c>
    </row>
    <row r="49" spans="1:13" s="3" customFormat="1" x14ac:dyDescent="0.2">
      <c r="A49" s="33">
        <v>301</v>
      </c>
      <c r="B49" s="16" t="s">
        <v>82</v>
      </c>
      <c r="C49" s="55">
        <v>3351</v>
      </c>
      <c r="D49" s="43">
        <v>330</v>
      </c>
      <c r="E49" s="43">
        <v>1016</v>
      </c>
      <c r="F49" s="44">
        <v>2335</v>
      </c>
      <c r="G49" s="45">
        <v>64</v>
      </c>
      <c r="H49" s="45">
        <v>5</v>
      </c>
      <c r="I49" s="46">
        <v>1632</v>
      </c>
      <c r="J49" s="47">
        <v>173</v>
      </c>
      <c r="K49" s="47">
        <v>148</v>
      </c>
      <c r="L49" s="44">
        <v>637</v>
      </c>
      <c r="M49" s="45">
        <v>78</v>
      </c>
    </row>
    <row r="50" spans="1:13" s="3" customFormat="1" ht="13.5" thickBot="1" x14ac:dyDescent="0.25">
      <c r="A50" s="33"/>
      <c r="B50" s="16" t="s">
        <v>83</v>
      </c>
      <c r="C50" s="55">
        <v>1075</v>
      </c>
      <c r="D50" s="43">
        <v>106</v>
      </c>
      <c r="E50" s="43">
        <v>325</v>
      </c>
      <c r="F50" s="44">
        <v>750</v>
      </c>
      <c r="G50" s="45">
        <v>20</v>
      </c>
      <c r="H50" s="45">
        <v>1</v>
      </c>
      <c r="I50" s="46">
        <v>523</v>
      </c>
      <c r="J50" s="47">
        <v>56</v>
      </c>
      <c r="K50" s="47">
        <v>48</v>
      </c>
      <c r="L50" s="44">
        <v>204</v>
      </c>
      <c r="M50" s="45">
        <v>26</v>
      </c>
    </row>
    <row r="51" spans="1:13" s="6" customFormat="1" ht="13.5" thickBot="1" x14ac:dyDescent="0.25">
      <c r="A51" s="29">
        <v>210502</v>
      </c>
      <c r="B51" s="19" t="s">
        <v>94</v>
      </c>
      <c r="C51" s="40">
        <f t="shared" ref="C51:M51" si="34">SUM(C52:C56)</f>
        <v>2046</v>
      </c>
      <c r="D51" s="40">
        <f t="shared" ref="D51" si="35">SUM(D52:D56)</f>
        <v>211</v>
      </c>
      <c r="E51" s="40">
        <v>552</v>
      </c>
      <c r="F51" s="40">
        <v>1494</v>
      </c>
      <c r="G51" s="40">
        <f t="shared" si="34"/>
        <v>44</v>
      </c>
      <c r="H51" s="40">
        <f t="shared" si="34"/>
        <v>3</v>
      </c>
      <c r="I51" s="40">
        <f t="shared" si="34"/>
        <v>861</v>
      </c>
      <c r="J51" s="40">
        <f t="shared" si="34"/>
        <v>74</v>
      </c>
      <c r="K51" s="40">
        <f t="shared" si="34"/>
        <v>75</v>
      </c>
      <c r="L51" s="40">
        <f t="shared" si="34"/>
        <v>363</v>
      </c>
      <c r="M51" s="40">
        <f t="shared" si="34"/>
        <v>54</v>
      </c>
    </row>
    <row r="52" spans="1:13" s="3" customFormat="1" x14ac:dyDescent="0.2">
      <c r="A52" s="32">
        <v>301</v>
      </c>
      <c r="B52" s="16" t="s">
        <v>63</v>
      </c>
      <c r="C52" s="55">
        <v>470</v>
      </c>
      <c r="D52" s="43">
        <v>49</v>
      </c>
      <c r="E52" s="43">
        <v>129</v>
      </c>
      <c r="F52" s="44">
        <v>341</v>
      </c>
      <c r="G52" s="45">
        <v>10</v>
      </c>
      <c r="H52" s="45">
        <v>1</v>
      </c>
      <c r="I52" s="46">
        <v>196</v>
      </c>
      <c r="J52" s="47">
        <v>17</v>
      </c>
      <c r="K52" s="47">
        <v>17</v>
      </c>
      <c r="L52" s="44">
        <v>83</v>
      </c>
      <c r="M52" s="45">
        <v>13</v>
      </c>
    </row>
    <row r="53" spans="1:13" s="3" customFormat="1" x14ac:dyDescent="0.2">
      <c r="A53" s="32">
        <v>304</v>
      </c>
      <c r="B53" s="16" t="s">
        <v>64</v>
      </c>
      <c r="C53" s="55">
        <v>599</v>
      </c>
      <c r="D53" s="43">
        <v>62</v>
      </c>
      <c r="E53" s="43">
        <v>163</v>
      </c>
      <c r="F53" s="44">
        <v>436</v>
      </c>
      <c r="G53" s="45">
        <v>13</v>
      </c>
      <c r="H53" s="45">
        <v>1</v>
      </c>
      <c r="I53" s="46">
        <v>251</v>
      </c>
      <c r="J53" s="47">
        <v>22</v>
      </c>
      <c r="K53" s="47">
        <v>21</v>
      </c>
      <c r="L53" s="44">
        <v>106</v>
      </c>
      <c r="M53" s="45">
        <v>16</v>
      </c>
    </row>
    <row r="54" spans="1:13" s="3" customFormat="1" x14ac:dyDescent="0.2">
      <c r="A54" s="32">
        <v>302</v>
      </c>
      <c r="B54" s="16" t="s">
        <v>65</v>
      </c>
      <c r="C54" s="55">
        <v>290</v>
      </c>
      <c r="D54" s="43">
        <v>30</v>
      </c>
      <c r="E54" s="43">
        <v>79</v>
      </c>
      <c r="F54" s="44">
        <v>211</v>
      </c>
      <c r="G54" s="45">
        <v>6</v>
      </c>
      <c r="H54" s="45">
        <v>0</v>
      </c>
      <c r="I54" s="46">
        <v>122</v>
      </c>
      <c r="J54" s="47">
        <v>10</v>
      </c>
      <c r="K54" s="47">
        <v>11</v>
      </c>
      <c r="L54" s="44">
        <v>51</v>
      </c>
      <c r="M54" s="45">
        <v>8</v>
      </c>
    </row>
    <row r="55" spans="1:13" s="3" customFormat="1" x14ac:dyDescent="0.2">
      <c r="A55" s="32">
        <v>303</v>
      </c>
      <c r="B55" s="16" t="s">
        <v>66</v>
      </c>
      <c r="C55" s="55">
        <v>395</v>
      </c>
      <c r="D55" s="43">
        <v>40</v>
      </c>
      <c r="E55" s="43">
        <v>104</v>
      </c>
      <c r="F55" s="44">
        <v>291</v>
      </c>
      <c r="G55" s="45">
        <v>8</v>
      </c>
      <c r="H55" s="45">
        <v>1</v>
      </c>
      <c r="I55" s="46">
        <v>167</v>
      </c>
      <c r="J55" s="47">
        <v>14</v>
      </c>
      <c r="K55" s="47">
        <v>15</v>
      </c>
      <c r="L55" s="44">
        <v>70</v>
      </c>
      <c r="M55" s="45">
        <v>9</v>
      </c>
    </row>
    <row r="56" spans="1:13" s="3" customFormat="1" x14ac:dyDescent="0.2">
      <c r="A56" s="32">
        <v>305</v>
      </c>
      <c r="B56" s="16" t="s">
        <v>67</v>
      </c>
      <c r="C56" s="55">
        <v>292</v>
      </c>
      <c r="D56" s="43">
        <v>30</v>
      </c>
      <c r="E56" s="43">
        <v>77</v>
      </c>
      <c r="F56" s="44">
        <v>215</v>
      </c>
      <c r="G56" s="45">
        <v>7</v>
      </c>
      <c r="H56" s="45">
        <v>0</v>
      </c>
      <c r="I56" s="46">
        <v>125</v>
      </c>
      <c r="J56" s="47">
        <v>11</v>
      </c>
      <c r="K56" s="47">
        <v>11</v>
      </c>
      <c r="L56" s="44">
        <v>53</v>
      </c>
      <c r="M56" s="45">
        <v>8</v>
      </c>
    </row>
    <row r="57" spans="1:13" ht="12" x14ac:dyDescent="0.2">
      <c r="A57" s="27" t="s">
        <v>97</v>
      </c>
      <c r="B57" s="4"/>
      <c r="C57" s="12"/>
      <c r="D57" s="5"/>
      <c r="E57" s="5"/>
      <c r="F57" s="5"/>
      <c r="G57" s="9"/>
      <c r="H57" s="9"/>
      <c r="I57" s="10"/>
      <c r="J57" s="11"/>
      <c r="K57" s="11"/>
      <c r="L57" s="8"/>
      <c r="M57" s="9"/>
    </row>
    <row r="58" spans="1:13" ht="12" x14ac:dyDescent="0.2">
      <c r="A58" s="38"/>
      <c r="B58" s="4"/>
      <c r="C58" s="12"/>
      <c r="D58" s="12"/>
      <c r="E58" s="12"/>
      <c r="F58" s="12"/>
      <c r="G58" s="5"/>
      <c r="H58" s="5"/>
      <c r="I58" s="10"/>
      <c r="J58" s="11"/>
      <c r="K58" s="11"/>
      <c r="L58" s="13"/>
      <c r="M58" s="5"/>
    </row>
    <row r="59" spans="1:13" ht="12" x14ac:dyDescent="0.2">
      <c r="A59" s="38"/>
      <c r="B59" s="4"/>
    </row>
    <row r="60" spans="1:13" ht="12" x14ac:dyDescent="0.2">
      <c r="A60" s="38"/>
      <c r="B60" s="4"/>
    </row>
    <row r="61" spans="1:13" ht="12" x14ac:dyDescent="0.2">
      <c r="A61" s="38"/>
      <c r="B61" s="4"/>
    </row>
    <row r="62" spans="1:13" ht="12" x14ac:dyDescent="0.2">
      <c r="A62" s="38"/>
      <c r="B62" s="4"/>
    </row>
    <row r="63" spans="1:13" ht="12" x14ac:dyDescent="0.2">
      <c r="A63" s="38"/>
      <c r="B63" s="4"/>
    </row>
    <row r="64" spans="1:13" ht="12" x14ac:dyDescent="0.2">
      <c r="A64" s="38"/>
      <c r="B64" s="4"/>
    </row>
    <row r="65" spans="1:2" ht="12" x14ac:dyDescent="0.2">
      <c r="A65" s="38"/>
      <c r="B65" s="4"/>
    </row>
    <row r="66" spans="1:2" ht="12" x14ac:dyDescent="0.2">
      <c r="A66" s="38"/>
      <c r="B66" s="4"/>
    </row>
    <row r="67" spans="1:2" ht="12" x14ac:dyDescent="0.2">
      <c r="A67" s="38"/>
      <c r="B67" s="4"/>
    </row>
    <row r="68" spans="1:2" ht="12" x14ac:dyDescent="0.2">
      <c r="A68" s="38"/>
      <c r="B68" s="4"/>
    </row>
    <row r="69" spans="1:2" ht="12" x14ac:dyDescent="0.2">
      <c r="A69" s="38"/>
      <c r="B69" s="4"/>
    </row>
    <row r="70" spans="1:2" ht="12" x14ac:dyDescent="0.2">
      <c r="A70" s="38"/>
      <c r="B70" s="4"/>
    </row>
    <row r="71" spans="1:2" ht="12" x14ac:dyDescent="0.2">
      <c r="A71" s="38"/>
      <c r="B71" s="4"/>
    </row>
    <row r="72" spans="1:2" ht="12" x14ac:dyDescent="0.2">
      <c r="A72" s="38"/>
      <c r="B72" s="4"/>
    </row>
    <row r="73" spans="1:2" ht="12" x14ac:dyDescent="0.2">
      <c r="A73" s="38"/>
      <c r="B73" s="4"/>
    </row>
  </sheetData>
  <dataConsolidate>
    <dataRefs count="1">
      <dataRef ref="A8:AP1841" sheet="2011re" r:id="rId1"/>
    </dataRefs>
  </dataConsolidate>
  <mergeCells count="12">
    <mergeCell ref="I3:I4"/>
    <mergeCell ref="G3:G4"/>
    <mergeCell ref="H3:H4"/>
    <mergeCell ref="F3:F4"/>
    <mergeCell ref="C2:E2"/>
    <mergeCell ref="C1:E1"/>
    <mergeCell ref="A1:B1"/>
    <mergeCell ref="C3:C4"/>
    <mergeCell ref="A3:A4"/>
    <mergeCell ref="B3:B4"/>
    <mergeCell ref="D3:D4"/>
    <mergeCell ref="E3:E4"/>
  </mergeCells>
  <conditionalFormatting sqref="C7:F7 C9:F13 C15:F20 C22:F30 C32:F39 C42:F47 C49:F50 C52:F56">
    <cfRule type="cellIs" dxfId="14" priority="8" stopIfTrue="1" operator="lessThanOrEqual">
      <formula>0</formula>
    </cfRule>
    <cfRule type="cellIs" dxfId="13" priority="9" stopIfTrue="1" operator="lessThanOrEqual">
      <formula>0</formula>
    </cfRule>
    <cfRule type="cellIs" dxfId="12" priority="10" stopIfTrue="1" operator="lessThanOrEqual">
      <formula>0</formula>
    </cfRule>
  </conditionalFormatting>
  <conditionalFormatting sqref="C7:F7 C9:F13 C15:F20 C22:F30 C32:F39 C42:F47 C49:F50 C52:F56">
    <cfRule type="cellIs" dxfId="11" priority="7" stopIfTrue="1" operator="lessThanOrEqual">
      <formula>0</formula>
    </cfRule>
  </conditionalFormatting>
  <conditionalFormatting sqref="L52:L56 L9:L13 L15:L20 L22:L30 L32:L39 L42:L47 L49:L50 L7">
    <cfRule type="cellIs" dxfId="10" priority="5" stopIfTrue="1" operator="lessThanOrEqual">
      <formula>0</formula>
    </cfRule>
    <cfRule type="cellIs" priority="6" stopIfTrue="1" operator="lessThan">
      <formula>0</formula>
    </cfRule>
  </conditionalFormatting>
  <pageMargins left="0.47244094488188981" right="0.39370078740157483" top="7.874015748031496E-2" bottom="7.874015748031496E-2" header="0" footer="0"/>
  <pageSetup paperSize="9" scale="75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41"/>
  <sheetViews>
    <sheetView workbookViewId="0">
      <selection activeCell="C6" sqref="C6:D23"/>
    </sheetView>
  </sheetViews>
  <sheetFormatPr baseColWidth="10" defaultRowHeight="12.75" x14ac:dyDescent="0.2"/>
  <sheetData>
    <row r="2" spans="1:9" ht="20.25" x14ac:dyDescent="0.3">
      <c r="A2" s="107" t="s">
        <v>99</v>
      </c>
      <c r="B2" s="107"/>
      <c r="C2" s="107"/>
      <c r="D2" s="107"/>
      <c r="E2" s="107"/>
      <c r="F2" s="107"/>
      <c r="G2" s="107"/>
      <c r="H2" s="107"/>
      <c r="I2" s="107"/>
    </row>
    <row r="3" spans="1:9" ht="18" x14ac:dyDescent="0.25">
      <c r="A3" s="108" t="s">
        <v>104</v>
      </c>
      <c r="B3" s="108"/>
      <c r="C3" s="108"/>
      <c r="D3" s="108"/>
      <c r="E3" s="108"/>
      <c r="F3" s="108"/>
      <c r="G3" s="108"/>
      <c r="H3" s="108"/>
      <c r="I3" s="108"/>
    </row>
    <row r="4" spans="1:9" ht="13.5" thickBot="1" x14ac:dyDescent="0.25">
      <c r="D4" s="59"/>
      <c r="E4" s="60"/>
    </row>
    <row r="5" spans="1:9" ht="15.75" thickTop="1" x14ac:dyDescent="0.25">
      <c r="C5" s="115" t="s">
        <v>105</v>
      </c>
      <c r="D5" s="116"/>
      <c r="E5" s="61" t="s">
        <v>106</v>
      </c>
      <c r="F5" s="61" t="s">
        <v>107</v>
      </c>
      <c r="G5" s="62" t="s">
        <v>0</v>
      </c>
      <c r="H5" s="60"/>
      <c r="I5" s="60"/>
    </row>
    <row r="6" spans="1:9" ht="15.75" x14ac:dyDescent="0.25">
      <c r="C6" s="110" t="s">
        <v>108</v>
      </c>
      <c r="D6" s="111"/>
      <c r="E6" s="63">
        <f>G6*0.4961</f>
        <v>3798.6376999999998</v>
      </c>
      <c r="F6" s="64">
        <f>G6*0.5039</f>
        <v>3858.3623000000002</v>
      </c>
      <c r="G6" s="65">
        <v>7657</v>
      </c>
      <c r="H6" s="66"/>
      <c r="I6" s="66"/>
    </row>
    <row r="7" spans="1:9" ht="15.75" x14ac:dyDescent="0.25">
      <c r="C7" s="110" t="s">
        <v>109</v>
      </c>
      <c r="D7" s="111"/>
      <c r="E7" s="63">
        <f t="shared" ref="E7:E22" si="0">G7*0.4961</f>
        <v>3846.2633000000001</v>
      </c>
      <c r="F7" s="64">
        <f t="shared" ref="F7:F22" si="1">G7*0.5039</f>
        <v>3906.7366999999999</v>
      </c>
      <c r="G7" s="65">
        <v>7753</v>
      </c>
      <c r="H7" s="66"/>
      <c r="I7" s="66"/>
    </row>
    <row r="8" spans="1:9" ht="15.75" x14ac:dyDescent="0.25">
      <c r="C8" s="110" t="s">
        <v>38</v>
      </c>
      <c r="D8" s="111"/>
      <c r="E8" s="63">
        <f t="shared" si="0"/>
        <v>4076.4537</v>
      </c>
      <c r="F8" s="64">
        <f t="shared" si="1"/>
        <v>4140.5463</v>
      </c>
      <c r="G8" s="65">
        <v>8217</v>
      </c>
      <c r="H8" s="66"/>
      <c r="I8" s="66"/>
    </row>
    <row r="9" spans="1:9" ht="15.75" x14ac:dyDescent="0.25">
      <c r="C9" s="110" t="s">
        <v>39</v>
      </c>
      <c r="D9" s="111"/>
      <c r="E9" s="63">
        <f t="shared" si="0"/>
        <v>4140.4506000000001</v>
      </c>
      <c r="F9" s="64">
        <f t="shared" si="1"/>
        <v>4205.5493999999999</v>
      </c>
      <c r="G9" s="65">
        <v>8346</v>
      </c>
      <c r="H9" s="66"/>
      <c r="I9" s="66"/>
    </row>
    <row r="10" spans="1:9" ht="15.75" x14ac:dyDescent="0.25">
      <c r="C10" s="110" t="s">
        <v>21</v>
      </c>
      <c r="D10" s="111"/>
      <c r="E10" s="63">
        <f t="shared" si="0"/>
        <v>3754.4847999999997</v>
      </c>
      <c r="F10" s="64">
        <f t="shared" si="1"/>
        <v>3813.5152000000003</v>
      </c>
      <c r="G10" s="65">
        <v>7568</v>
      </c>
      <c r="H10" s="66"/>
    </row>
    <row r="11" spans="1:9" ht="15.75" x14ac:dyDescent="0.25">
      <c r="C11" s="110" t="s">
        <v>22</v>
      </c>
      <c r="D11" s="111"/>
      <c r="E11" s="63">
        <f t="shared" si="0"/>
        <v>3372.9838999999997</v>
      </c>
      <c r="F11" s="64">
        <f t="shared" si="1"/>
        <v>3426.0161000000003</v>
      </c>
      <c r="G11" s="65">
        <v>6799</v>
      </c>
      <c r="H11" s="66"/>
    </row>
    <row r="12" spans="1:9" ht="15.75" x14ac:dyDescent="0.25">
      <c r="C12" s="110" t="s">
        <v>23</v>
      </c>
      <c r="D12" s="111"/>
      <c r="E12" s="63">
        <f t="shared" si="0"/>
        <v>2954.2754999999997</v>
      </c>
      <c r="F12" s="64">
        <f t="shared" si="1"/>
        <v>3000.7245000000003</v>
      </c>
      <c r="G12" s="65">
        <v>5955</v>
      </c>
      <c r="H12" s="66"/>
    </row>
    <row r="13" spans="1:9" ht="15.75" x14ac:dyDescent="0.25">
      <c r="C13" s="110" t="s">
        <v>24</v>
      </c>
      <c r="D13" s="111"/>
      <c r="E13" s="63">
        <f t="shared" si="0"/>
        <v>2475.5389999999998</v>
      </c>
      <c r="F13" s="64">
        <f t="shared" si="1"/>
        <v>2514.4610000000002</v>
      </c>
      <c r="G13" s="65">
        <v>4990</v>
      </c>
      <c r="H13" s="66"/>
    </row>
    <row r="14" spans="1:9" ht="15.75" x14ac:dyDescent="0.25">
      <c r="C14" s="110" t="s">
        <v>25</v>
      </c>
      <c r="D14" s="111"/>
      <c r="E14" s="63">
        <f t="shared" si="0"/>
        <v>2235.4265999999998</v>
      </c>
      <c r="F14" s="64">
        <f t="shared" si="1"/>
        <v>2270.5734000000002</v>
      </c>
      <c r="G14" s="65">
        <v>4506</v>
      </c>
      <c r="H14" s="66"/>
    </row>
    <row r="15" spans="1:9" ht="15.75" x14ac:dyDescent="0.25">
      <c r="C15" s="110" t="s">
        <v>26</v>
      </c>
      <c r="D15" s="111"/>
      <c r="E15" s="63">
        <f t="shared" si="0"/>
        <v>1860.375</v>
      </c>
      <c r="F15" s="64">
        <f t="shared" si="1"/>
        <v>1889.625</v>
      </c>
      <c r="G15" s="65">
        <v>3750</v>
      </c>
      <c r="H15" s="66"/>
    </row>
    <row r="16" spans="1:9" ht="15.75" x14ac:dyDescent="0.25">
      <c r="C16" s="110" t="s">
        <v>27</v>
      </c>
      <c r="D16" s="111"/>
      <c r="E16" s="63">
        <f t="shared" si="0"/>
        <v>1598.4341999999999</v>
      </c>
      <c r="F16" s="64">
        <f t="shared" si="1"/>
        <v>1623.5658000000001</v>
      </c>
      <c r="G16" s="65">
        <v>3222</v>
      </c>
      <c r="H16" s="66"/>
      <c r="I16" s="66"/>
    </row>
    <row r="17" spans="2:9" ht="15.75" x14ac:dyDescent="0.25">
      <c r="C17" s="110" t="s">
        <v>28</v>
      </c>
      <c r="D17" s="111"/>
      <c r="E17" s="63">
        <f t="shared" si="0"/>
        <v>1305.2391</v>
      </c>
      <c r="F17" s="64">
        <f t="shared" si="1"/>
        <v>1325.7609</v>
      </c>
      <c r="G17" s="65">
        <v>2631</v>
      </c>
      <c r="H17" s="66"/>
      <c r="I17" s="66"/>
    </row>
    <row r="18" spans="2:9" ht="15.75" x14ac:dyDescent="0.25">
      <c r="C18" s="110" t="s">
        <v>29</v>
      </c>
      <c r="D18" s="111"/>
      <c r="E18" s="63">
        <f t="shared" si="0"/>
        <v>1074.5526</v>
      </c>
      <c r="F18" s="64">
        <f t="shared" si="1"/>
        <v>1091.4474</v>
      </c>
      <c r="G18" s="65">
        <v>2166</v>
      </c>
      <c r="H18" s="66"/>
      <c r="I18" s="66"/>
    </row>
    <row r="19" spans="2:9" ht="15.75" x14ac:dyDescent="0.25">
      <c r="C19" s="110" t="s">
        <v>30</v>
      </c>
      <c r="D19" s="111"/>
      <c r="E19" s="63">
        <f t="shared" si="0"/>
        <v>843.86609999999996</v>
      </c>
      <c r="F19" s="64">
        <f t="shared" si="1"/>
        <v>857.13390000000004</v>
      </c>
      <c r="G19" s="65">
        <v>1701</v>
      </c>
      <c r="H19" s="66"/>
      <c r="I19" s="66"/>
    </row>
    <row r="20" spans="2:9" ht="15.75" x14ac:dyDescent="0.25">
      <c r="C20" s="110" t="s">
        <v>31</v>
      </c>
      <c r="D20" s="111"/>
      <c r="E20" s="63">
        <f t="shared" si="0"/>
        <v>651.87540000000001</v>
      </c>
      <c r="F20" s="64">
        <f t="shared" si="1"/>
        <v>662.12459999999999</v>
      </c>
      <c r="G20" s="65">
        <v>1314</v>
      </c>
      <c r="H20" s="66"/>
      <c r="I20" s="66"/>
    </row>
    <row r="21" spans="2:9" ht="15.75" x14ac:dyDescent="0.25">
      <c r="C21" s="110" t="s">
        <v>32</v>
      </c>
      <c r="D21" s="111"/>
      <c r="E21" s="63">
        <f t="shared" si="0"/>
        <v>529.83479999999997</v>
      </c>
      <c r="F21" s="64">
        <f t="shared" si="1"/>
        <v>538.16520000000003</v>
      </c>
      <c r="G21" s="65">
        <v>1068</v>
      </c>
      <c r="H21" s="66"/>
      <c r="I21" s="66"/>
    </row>
    <row r="22" spans="2:9" ht="15.75" x14ac:dyDescent="0.25">
      <c r="C22" s="110" t="s">
        <v>110</v>
      </c>
      <c r="D22" s="111"/>
      <c r="E22" s="63">
        <f t="shared" si="0"/>
        <v>569.52279999999996</v>
      </c>
      <c r="F22" s="64">
        <f t="shared" si="1"/>
        <v>578.47720000000004</v>
      </c>
      <c r="G22" s="65">
        <v>1148</v>
      </c>
      <c r="H22" s="66"/>
      <c r="I22" s="66"/>
    </row>
    <row r="23" spans="2:9" ht="16.5" thickBot="1" x14ac:dyDescent="0.3">
      <c r="C23" s="112" t="s">
        <v>0</v>
      </c>
      <c r="D23" s="113"/>
      <c r="E23" s="67">
        <f>SUM(E6:E22)</f>
        <v>39088.215099999994</v>
      </c>
      <c r="F23" s="67">
        <f>SUM(F6:F22)</f>
        <v>39702.784900000006</v>
      </c>
      <c r="G23" s="68">
        <f>SUM(G6:G22)</f>
        <v>78791</v>
      </c>
    </row>
    <row r="24" spans="2:9" ht="13.5" thickTop="1" x14ac:dyDescent="0.2">
      <c r="C24" s="114" t="s">
        <v>111</v>
      </c>
      <c r="D24" s="114"/>
      <c r="E24" s="114"/>
      <c r="F24" s="114"/>
      <c r="G24" s="114"/>
      <c r="H24" s="69"/>
    </row>
    <row r="25" spans="2:9" x14ac:dyDescent="0.2">
      <c r="C25" s="69"/>
      <c r="D25" s="69"/>
      <c r="E25" s="60"/>
      <c r="F25" s="69"/>
      <c r="G25" s="70"/>
      <c r="H25" s="69"/>
      <c r="I25" s="69"/>
    </row>
    <row r="26" spans="2:9" ht="20.25" x14ac:dyDescent="0.3">
      <c r="B26" s="107" t="s">
        <v>99</v>
      </c>
      <c r="C26" s="107"/>
      <c r="D26" s="107"/>
      <c r="E26" s="107"/>
      <c r="F26" s="107"/>
      <c r="G26" s="107"/>
      <c r="H26" s="107"/>
      <c r="I26" s="69"/>
    </row>
    <row r="27" spans="2:9" ht="18" x14ac:dyDescent="0.25">
      <c r="B27" s="117" t="s">
        <v>112</v>
      </c>
      <c r="C27" s="117"/>
      <c r="D27" s="117"/>
      <c r="E27" s="117"/>
      <c r="F27" s="117"/>
      <c r="G27" s="117"/>
      <c r="H27" s="117"/>
    </row>
    <row r="28" spans="2:9" x14ac:dyDescent="0.2">
      <c r="E28" s="71"/>
      <c r="F28" s="71"/>
    </row>
    <row r="29" spans="2:9" x14ac:dyDescent="0.2">
      <c r="E29" s="72" t="s">
        <v>105</v>
      </c>
      <c r="F29" s="71"/>
    </row>
    <row r="30" spans="2:9" x14ac:dyDescent="0.2">
      <c r="E30" s="72" t="s">
        <v>110</v>
      </c>
      <c r="F30" s="71"/>
    </row>
    <row r="31" spans="2:9" x14ac:dyDescent="0.2">
      <c r="E31" s="72" t="s">
        <v>32</v>
      </c>
      <c r="F31" s="71"/>
    </row>
    <row r="32" spans="2:9" x14ac:dyDescent="0.2">
      <c r="E32" s="72" t="s">
        <v>31</v>
      </c>
      <c r="F32" s="71"/>
    </row>
    <row r="33" spans="5:6" x14ac:dyDescent="0.2">
      <c r="E33" s="72" t="s">
        <v>30</v>
      </c>
      <c r="F33" s="71"/>
    </row>
    <row r="34" spans="5:6" x14ac:dyDescent="0.2">
      <c r="E34" s="72" t="s">
        <v>29</v>
      </c>
      <c r="F34" s="71"/>
    </row>
    <row r="35" spans="5:6" x14ac:dyDescent="0.2">
      <c r="E35" s="72" t="s">
        <v>28</v>
      </c>
      <c r="F35" s="71"/>
    </row>
    <row r="36" spans="5:6" x14ac:dyDescent="0.2">
      <c r="E36" s="72" t="s">
        <v>27</v>
      </c>
      <c r="F36" s="71"/>
    </row>
    <row r="37" spans="5:6" x14ac:dyDescent="0.2">
      <c r="E37" s="72" t="s">
        <v>26</v>
      </c>
      <c r="F37" s="71"/>
    </row>
    <row r="38" spans="5:6" x14ac:dyDescent="0.2">
      <c r="E38" s="72" t="s">
        <v>25</v>
      </c>
      <c r="F38" s="71"/>
    </row>
    <row r="39" spans="5:6" x14ac:dyDescent="0.2">
      <c r="E39" s="72" t="s">
        <v>24</v>
      </c>
      <c r="F39" s="71"/>
    </row>
    <row r="40" spans="5:6" x14ac:dyDescent="0.2">
      <c r="E40" s="72" t="s">
        <v>23</v>
      </c>
      <c r="F40" s="71"/>
    </row>
    <row r="41" spans="5:6" x14ac:dyDescent="0.2">
      <c r="E41" s="72" t="s">
        <v>22</v>
      </c>
      <c r="F41" s="71"/>
    </row>
    <row r="42" spans="5:6" x14ac:dyDescent="0.2">
      <c r="E42" s="72" t="s">
        <v>21</v>
      </c>
      <c r="F42" s="71"/>
    </row>
    <row r="43" spans="5:6" x14ac:dyDescent="0.2">
      <c r="E43" s="72" t="s">
        <v>39</v>
      </c>
      <c r="F43" s="71"/>
    </row>
    <row r="44" spans="5:6" x14ac:dyDescent="0.2">
      <c r="E44" s="72" t="s">
        <v>38</v>
      </c>
      <c r="F44" s="71"/>
    </row>
    <row r="45" spans="5:6" x14ac:dyDescent="0.2">
      <c r="E45" s="72" t="s">
        <v>109</v>
      </c>
      <c r="F45" s="71"/>
    </row>
    <row r="46" spans="5:6" x14ac:dyDescent="0.2">
      <c r="E46" s="72" t="s">
        <v>108</v>
      </c>
      <c r="F46" s="71"/>
    </row>
    <row r="47" spans="5:6" x14ac:dyDescent="0.2">
      <c r="E47" s="59"/>
      <c r="F47" s="72"/>
    </row>
    <row r="48" spans="5:6" x14ac:dyDescent="0.2">
      <c r="E48" s="59"/>
      <c r="F48" s="73"/>
    </row>
    <row r="49" spans="1:9" x14ac:dyDescent="0.2">
      <c r="A49" s="74" t="s">
        <v>113</v>
      </c>
      <c r="E49" s="59"/>
      <c r="F49" s="75"/>
    </row>
    <row r="50" spans="1:9" ht="15.75" thickBot="1" x14ac:dyDescent="0.3">
      <c r="A50" s="76"/>
      <c r="B50" s="76"/>
      <c r="C50" s="76"/>
      <c r="D50" s="77" t="s">
        <v>105</v>
      </c>
      <c r="E50" s="78" t="s">
        <v>106</v>
      </c>
      <c r="F50" s="78" t="s">
        <v>107</v>
      </c>
      <c r="G50" s="78" t="s">
        <v>0</v>
      </c>
      <c r="H50" s="79"/>
      <c r="I50" s="76"/>
    </row>
    <row r="51" spans="1:9" ht="16.5" thickTop="1" x14ac:dyDescent="0.25">
      <c r="A51" s="76"/>
      <c r="B51" s="76"/>
      <c r="C51" s="76"/>
      <c r="D51" s="80" t="s">
        <v>108</v>
      </c>
      <c r="E51" s="81">
        <f>-G51*0.4961</f>
        <v>-3798.6376999999998</v>
      </c>
      <c r="F51" s="82">
        <f>G51*0.5039</f>
        <v>3858.3623000000002</v>
      </c>
      <c r="G51" s="83">
        <v>7657</v>
      </c>
      <c r="H51" s="84"/>
      <c r="I51" s="76"/>
    </row>
    <row r="52" spans="1:9" ht="15.75" x14ac:dyDescent="0.25">
      <c r="A52" s="76"/>
      <c r="B52" s="76"/>
      <c r="C52" s="76"/>
      <c r="D52" s="80" t="s">
        <v>109</v>
      </c>
      <c r="E52" s="81">
        <f t="shared" ref="E52:E67" si="2">-G52*0.4961</f>
        <v>-3846.2633000000001</v>
      </c>
      <c r="F52" s="82">
        <f t="shared" ref="F52:F67" si="3">G52*0.5039</f>
        <v>3906.7366999999999</v>
      </c>
      <c r="G52" s="65">
        <v>7753</v>
      </c>
      <c r="H52" s="84"/>
      <c r="I52" s="76"/>
    </row>
    <row r="53" spans="1:9" ht="15.75" x14ac:dyDescent="0.25">
      <c r="A53" s="76"/>
      <c r="B53" s="76"/>
      <c r="C53" s="76"/>
      <c r="D53" s="80" t="s">
        <v>38</v>
      </c>
      <c r="E53" s="81">
        <f t="shared" si="2"/>
        <v>-4076.4537</v>
      </c>
      <c r="F53" s="82">
        <f t="shared" si="3"/>
        <v>4140.5463</v>
      </c>
      <c r="G53" s="85">
        <v>8217</v>
      </c>
      <c r="H53" s="84"/>
      <c r="I53" s="76"/>
    </row>
    <row r="54" spans="1:9" ht="15.75" x14ac:dyDescent="0.25">
      <c r="A54" s="76"/>
      <c r="B54" s="76"/>
      <c r="C54" s="76"/>
      <c r="D54" s="80" t="s">
        <v>39</v>
      </c>
      <c r="E54" s="81">
        <f t="shared" si="2"/>
        <v>-4140.4506000000001</v>
      </c>
      <c r="F54" s="82">
        <f t="shared" si="3"/>
        <v>4205.5493999999999</v>
      </c>
      <c r="G54" s="85">
        <v>8346</v>
      </c>
      <c r="H54" s="84"/>
      <c r="I54" s="76"/>
    </row>
    <row r="55" spans="1:9" ht="15.75" x14ac:dyDescent="0.25">
      <c r="A55" s="76"/>
      <c r="B55" s="76"/>
      <c r="C55" s="76"/>
      <c r="D55" s="80" t="s">
        <v>21</v>
      </c>
      <c r="E55" s="81">
        <f t="shared" si="2"/>
        <v>-3754.4847999999997</v>
      </c>
      <c r="F55" s="82">
        <f t="shared" si="3"/>
        <v>3813.5152000000003</v>
      </c>
      <c r="G55" s="85">
        <v>7568</v>
      </c>
      <c r="H55" s="84"/>
      <c r="I55" s="76"/>
    </row>
    <row r="56" spans="1:9" ht="15.75" x14ac:dyDescent="0.25">
      <c r="A56" s="76"/>
      <c r="B56" s="76"/>
      <c r="C56" s="76"/>
      <c r="D56" s="80" t="s">
        <v>22</v>
      </c>
      <c r="E56" s="81">
        <f t="shared" si="2"/>
        <v>-3372.9838999999997</v>
      </c>
      <c r="F56" s="82">
        <f t="shared" si="3"/>
        <v>3426.0161000000003</v>
      </c>
      <c r="G56" s="85">
        <v>6799</v>
      </c>
      <c r="H56" s="84"/>
      <c r="I56" s="76"/>
    </row>
    <row r="57" spans="1:9" ht="15.75" x14ac:dyDescent="0.25">
      <c r="A57" s="76"/>
      <c r="B57" s="76"/>
      <c r="C57" s="76"/>
      <c r="D57" s="80" t="s">
        <v>23</v>
      </c>
      <c r="E57" s="81">
        <f t="shared" si="2"/>
        <v>-2954.2754999999997</v>
      </c>
      <c r="F57" s="82">
        <f t="shared" si="3"/>
        <v>3000.7245000000003</v>
      </c>
      <c r="G57" s="85">
        <v>5955</v>
      </c>
      <c r="H57" s="84"/>
      <c r="I57" s="76"/>
    </row>
    <row r="58" spans="1:9" ht="15.75" x14ac:dyDescent="0.25">
      <c r="A58" s="76"/>
      <c r="B58" s="76"/>
      <c r="C58" s="76"/>
      <c r="D58" s="80" t="s">
        <v>24</v>
      </c>
      <c r="E58" s="81">
        <f t="shared" si="2"/>
        <v>-2475.5389999999998</v>
      </c>
      <c r="F58" s="82">
        <f t="shared" si="3"/>
        <v>2514.4610000000002</v>
      </c>
      <c r="G58" s="85">
        <v>4990</v>
      </c>
      <c r="H58" s="84"/>
      <c r="I58" s="76"/>
    </row>
    <row r="59" spans="1:9" ht="15.75" x14ac:dyDescent="0.25">
      <c r="A59" s="76"/>
      <c r="B59" s="76"/>
      <c r="C59" s="76"/>
      <c r="D59" s="80" t="s">
        <v>25</v>
      </c>
      <c r="E59" s="81">
        <f t="shared" si="2"/>
        <v>-2235.4265999999998</v>
      </c>
      <c r="F59" s="82">
        <f t="shared" si="3"/>
        <v>2270.5734000000002</v>
      </c>
      <c r="G59" s="85">
        <v>4506</v>
      </c>
      <c r="H59" s="84"/>
      <c r="I59" s="76"/>
    </row>
    <row r="60" spans="1:9" ht="15.75" x14ac:dyDescent="0.25">
      <c r="A60" s="76"/>
      <c r="B60" s="76"/>
      <c r="C60" s="76"/>
      <c r="D60" s="80" t="s">
        <v>26</v>
      </c>
      <c r="E60" s="81">
        <f t="shared" si="2"/>
        <v>-1860.375</v>
      </c>
      <c r="F60" s="82">
        <f t="shared" si="3"/>
        <v>1889.625</v>
      </c>
      <c r="G60" s="85">
        <v>3750</v>
      </c>
      <c r="H60" s="84"/>
      <c r="I60" s="76"/>
    </row>
    <row r="61" spans="1:9" ht="15.75" x14ac:dyDescent="0.25">
      <c r="A61" s="76"/>
      <c r="B61" s="76"/>
      <c r="C61" s="76"/>
      <c r="D61" s="80" t="s">
        <v>27</v>
      </c>
      <c r="E61" s="81">
        <f t="shared" si="2"/>
        <v>-1598.4341999999999</v>
      </c>
      <c r="F61" s="82">
        <f t="shared" si="3"/>
        <v>1623.5658000000001</v>
      </c>
      <c r="G61" s="85">
        <v>3222</v>
      </c>
      <c r="H61" s="84"/>
      <c r="I61" s="76"/>
    </row>
    <row r="62" spans="1:9" ht="15.75" x14ac:dyDescent="0.25">
      <c r="A62" s="76"/>
      <c r="B62" s="76"/>
      <c r="C62" s="76"/>
      <c r="D62" s="80" t="s">
        <v>28</v>
      </c>
      <c r="E62" s="81">
        <f t="shared" si="2"/>
        <v>-1305.2391</v>
      </c>
      <c r="F62" s="82">
        <f t="shared" si="3"/>
        <v>1325.7609</v>
      </c>
      <c r="G62" s="85">
        <v>2631</v>
      </c>
      <c r="H62" s="84"/>
      <c r="I62" s="76"/>
    </row>
    <row r="63" spans="1:9" ht="15.75" x14ac:dyDescent="0.25">
      <c r="A63" s="76"/>
      <c r="B63" s="76"/>
      <c r="C63" s="76"/>
      <c r="D63" s="80" t="s">
        <v>29</v>
      </c>
      <c r="E63" s="81">
        <f t="shared" si="2"/>
        <v>-1074.5526</v>
      </c>
      <c r="F63" s="82">
        <f t="shared" si="3"/>
        <v>1091.4474</v>
      </c>
      <c r="G63" s="85">
        <v>2166</v>
      </c>
      <c r="H63" s="84"/>
      <c r="I63" s="76"/>
    </row>
    <row r="64" spans="1:9" ht="15.75" x14ac:dyDescent="0.25">
      <c r="A64" s="76"/>
      <c r="B64" s="76"/>
      <c r="C64" s="76"/>
      <c r="D64" s="80" t="s">
        <v>30</v>
      </c>
      <c r="E64" s="81">
        <f t="shared" si="2"/>
        <v>-843.86609999999996</v>
      </c>
      <c r="F64" s="82">
        <f t="shared" si="3"/>
        <v>857.13390000000004</v>
      </c>
      <c r="G64" s="85">
        <v>1701</v>
      </c>
      <c r="H64" s="84"/>
      <c r="I64" s="76"/>
    </row>
    <row r="65" spans="1:9" ht="15.75" x14ac:dyDescent="0.25">
      <c r="A65" s="76"/>
      <c r="B65" s="76"/>
      <c r="C65" s="76"/>
      <c r="D65" s="80" t="s">
        <v>31</v>
      </c>
      <c r="E65" s="81">
        <f t="shared" si="2"/>
        <v>-651.87540000000001</v>
      </c>
      <c r="F65" s="82">
        <f t="shared" si="3"/>
        <v>662.12459999999999</v>
      </c>
      <c r="G65" s="85">
        <v>1314</v>
      </c>
      <c r="H65" s="84"/>
      <c r="I65" s="76"/>
    </row>
    <row r="66" spans="1:9" ht="15.75" x14ac:dyDescent="0.25">
      <c r="A66" s="76"/>
      <c r="B66" s="76"/>
      <c r="C66" s="76"/>
      <c r="D66" s="80" t="s">
        <v>32</v>
      </c>
      <c r="E66" s="81">
        <f t="shared" si="2"/>
        <v>-529.83479999999997</v>
      </c>
      <c r="F66" s="82">
        <f t="shared" si="3"/>
        <v>538.16520000000003</v>
      </c>
      <c r="G66" s="85">
        <v>1068</v>
      </c>
      <c r="H66" s="84"/>
      <c r="I66" s="76"/>
    </row>
    <row r="67" spans="1:9" ht="16.5" thickBot="1" x14ac:dyDescent="0.3">
      <c r="A67" s="76"/>
      <c r="B67" s="76"/>
      <c r="C67" s="76"/>
      <c r="D67" s="80" t="s">
        <v>110</v>
      </c>
      <c r="E67" s="81">
        <f t="shared" si="2"/>
        <v>-569.52279999999996</v>
      </c>
      <c r="F67" s="82">
        <f t="shared" si="3"/>
        <v>578.47720000000004</v>
      </c>
      <c r="G67" s="86">
        <v>1148</v>
      </c>
      <c r="H67" s="84"/>
      <c r="I67" s="76"/>
    </row>
    <row r="68" spans="1:9" ht="16.5" thickTop="1" x14ac:dyDescent="0.25">
      <c r="A68" s="76"/>
      <c r="B68" s="76"/>
      <c r="C68" s="76"/>
      <c r="D68" s="80" t="s">
        <v>0</v>
      </c>
      <c r="E68" s="87">
        <f>SUM(E51:E67)</f>
        <v>-39088.215099999994</v>
      </c>
      <c r="F68" s="87">
        <f>SUM(F51:F67)</f>
        <v>39702.784900000006</v>
      </c>
      <c r="G68" s="88">
        <f>SUM(G51:G67)</f>
        <v>78791</v>
      </c>
      <c r="H68" s="76"/>
      <c r="I68" s="76"/>
    </row>
    <row r="69" spans="1:9" x14ac:dyDescent="0.2">
      <c r="A69" s="109" t="s">
        <v>111</v>
      </c>
      <c r="B69" s="109"/>
      <c r="C69" s="109"/>
      <c r="D69" s="109"/>
      <c r="E69" s="109"/>
      <c r="F69" s="109"/>
      <c r="G69" s="109"/>
      <c r="H69" s="109"/>
      <c r="I69" s="109"/>
    </row>
    <row r="70" spans="1:9" x14ac:dyDescent="0.2">
      <c r="D70" s="89"/>
      <c r="E70" s="59"/>
      <c r="F70" s="71"/>
    </row>
    <row r="71" spans="1:9" x14ac:dyDescent="0.2">
      <c r="D71" s="89"/>
      <c r="E71" s="59"/>
      <c r="F71" s="71"/>
    </row>
    <row r="72" spans="1:9" x14ac:dyDescent="0.2">
      <c r="D72" s="89"/>
      <c r="E72" s="59"/>
      <c r="F72" s="71"/>
    </row>
    <row r="73" spans="1:9" x14ac:dyDescent="0.2">
      <c r="D73" s="89"/>
      <c r="E73" s="59"/>
      <c r="F73" s="71"/>
    </row>
    <row r="74" spans="1:9" x14ac:dyDescent="0.2">
      <c r="D74" s="89"/>
      <c r="E74" s="59"/>
      <c r="F74" s="71"/>
    </row>
    <row r="75" spans="1:9" x14ac:dyDescent="0.2">
      <c r="D75" s="89"/>
      <c r="E75" s="59"/>
      <c r="F75" s="71"/>
    </row>
    <row r="76" spans="1:9" x14ac:dyDescent="0.2">
      <c r="D76" s="89"/>
      <c r="E76" s="59"/>
      <c r="F76" s="71"/>
    </row>
    <row r="77" spans="1:9" ht="20.25" x14ac:dyDescent="0.3">
      <c r="A77" s="107" t="s">
        <v>99</v>
      </c>
      <c r="B77" s="107"/>
      <c r="C77" s="107"/>
      <c r="D77" s="107"/>
      <c r="E77" s="107"/>
      <c r="F77" s="107"/>
      <c r="G77" s="107"/>
      <c r="H77" s="107"/>
      <c r="I77" s="107"/>
    </row>
    <row r="78" spans="1:9" ht="20.25" x14ac:dyDescent="0.3">
      <c r="A78" s="107" t="s">
        <v>86</v>
      </c>
      <c r="B78" s="107"/>
      <c r="C78" s="107"/>
      <c r="D78" s="107"/>
      <c r="E78" s="107"/>
      <c r="F78" s="107"/>
      <c r="G78" s="107"/>
      <c r="H78" s="107"/>
      <c r="I78" s="107"/>
    </row>
    <row r="79" spans="1:9" ht="18.75" thickBot="1" x14ac:dyDescent="0.3">
      <c r="A79" s="108" t="s">
        <v>104</v>
      </c>
      <c r="B79" s="108"/>
      <c r="C79" s="108"/>
      <c r="D79" s="108"/>
      <c r="E79" s="108"/>
      <c r="F79" s="108"/>
      <c r="G79" s="108"/>
      <c r="H79" s="108"/>
      <c r="I79" s="108"/>
    </row>
    <row r="80" spans="1:9" ht="15.75" thickTop="1" x14ac:dyDescent="0.25">
      <c r="C80" s="115" t="s">
        <v>105</v>
      </c>
      <c r="D80" s="116"/>
      <c r="E80" s="61" t="s">
        <v>106</v>
      </c>
      <c r="F80" s="61" t="s">
        <v>107</v>
      </c>
      <c r="G80" s="62" t="s">
        <v>0</v>
      </c>
      <c r="H80" s="60"/>
      <c r="I80" s="60"/>
    </row>
    <row r="81" spans="3:9" ht="15.75" x14ac:dyDescent="0.25">
      <c r="C81" s="110" t="s">
        <v>108</v>
      </c>
      <c r="D81" s="111"/>
      <c r="E81" s="63">
        <f>G81*0.4961</f>
        <v>2510.2660000000001</v>
      </c>
      <c r="F81" s="64">
        <f>G81*0.5039</f>
        <v>2549.7339999999999</v>
      </c>
      <c r="G81" s="65">
        <v>5060</v>
      </c>
      <c r="H81" s="66"/>
      <c r="I81" s="66"/>
    </row>
    <row r="82" spans="3:9" ht="15.75" x14ac:dyDescent="0.25">
      <c r="C82" s="110" t="s">
        <v>109</v>
      </c>
      <c r="D82" s="111"/>
      <c r="E82" s="63">
        <f t="shared" ref="E82:E97" si="4">G82*0.4961</f>
        <v>2541.0241999999998</v>
      </c>
      <c r="F82" s="64">
        <f t="shared" ref="F82:F97" si="5">G82*0.5039</f>
        <v>2580.9758000000002</v>
      </c>
      <c r="G82" s="65">
        <v>5122</v>
      </c>
      <c r="H82" s="66"/>
      <c r="I82" s="66"/>
    </row>
    <row r="83" spans="3:9" ht="15.75" x14ac:dyDescent="0.25">
      <c r="C83" s="110" t="s">
        <v>38</v>
      </c>
      <c r="D83" s="111"/>
      <c r="E83" s="63">
        <f t="shared" si="4"/>
        <v>2693.3269</v>
      </c>
      <c r="F83" s="64">
        <f t="shared" si="5"/>
        <v>2735.6731</v>
      </c>
      <c r="G83" s="65">
        <v>5429</v>
      </c>
      <c r="H83" s="66"/>
      <c r="I83" s="66"/>
    </row>
    <row r="84" spans="3:9" ht="15.75" x14ac:dyDescent="0.25">
      <c r="C84" s="110" t="s">
        <v>39</v>
      </c>
      <c r="D84" s="111"/>
      <c r="E84" s="63">
        <f t="shared" si="4"/>
        <v>2736.9836999999998</v>
      </c>
      <c r="F84" s="64">
        <f t="shared" si="5"/>
        <v>2780.0163000000002</v>
      </c>
      <c r="G84" s="65">
        <v>5517</v>
      </c>
      <c r="H84" s="66"/>
      <c r="I84" s="66"/>
    </row>
    <row r="85" spans="3:9" ht="15.75" x14ac:dyDescent="0.25">
      <c r="C85" s="110" t="s">
        <v>21</v>
      </c>
      <c r="D85" s="111"/>
      <c r="E85" s="63">
        <f t="shared" si="4"/>
        <v>2481.4922000000001</v>
      </c>
      <c r="F85" s="64">
        <f t="shared" si="5"/>
        <v>2520.5077999999999</v>
      </c>
      <c r="G85" s="65">
        <v>5002</v>
      </c>
      <c r="H85" s="66"/>
    </row>
    <row r="86" spans="3:9" ht="15.75" x14ac:dyDescent="0.25">
      <c r="C86" s="110" t="s">
        <v>22</v>
      </c>
      <c r="D86" s="111"/>
      <c r="E86" s="63">
        <f t="shared" si="4"/>
        <v>2228.9773</v>
      </c>
      <c r="F86" s="64">
        <f t="shared" si="5"/>
        <v>2264.0227</v>
      </c>
      <c r="G86" s="65">
        <v>4493</v>
      </c>
      <c r="H86" s="66"/>
    </row>
    <row r="87" spans="3:9" ht="15.75" x14ac:dyDescent="0.25">
      <c r="C87" s="110" t="s">
        <v>23</v>
      </c>
      <c r="D87" s="111"/>
      <c r="E87" s="63">
        <f t="shared" si="4"/>
        <v>1952.6496</v>
      </c>
      <c r="F87" s="64">
        <f t="shared" si="5"/>
        <v>1983.3504</v>
      </c>
      <c r="G87" s="65">
        <v>3936</v>
      </c>
      <c r="H87" s="66"/>
    </row>
    <row r="88" spans="3:9" ht="15.75" x14ac:dyDescent="0.25">
      <c r="C88" s="110" t="s">
        <v>24</v>
      </c>
      <c r="D88" s="111"/>
      <c r="E88" s="63">
        <f t="shared" si="4"/>
        <v>1636.6339</v>
      </c>
      <c r="F88" s="64">
        <f t="shared" si="5"/>
        <v>1662.3661</v>
      </c>
      <c r="G88" s="65">
        <v>3299</v>
      </c>
      <c r="H88" s="66"/>
    </row>
    <row r="89" spans="3:9" ht="15.75" x14ac:dyDescent="0.25">
      <c r="C89" s="110" t="s">
        <v>25</v>
      </c>
      <c r="D89" s="111"/>
      <c r="E89" s="63">
        <f t="shared" si="4"/>
        <v>1477.3858</v>
      </c>
      <c r="F89" s="64">
        <f t="shared" si="5"/>
        <v>1500.6142</v>
      </c>
      <c r="G89" s="65">
        <v>2978</v>
      </c>
      <c r="H89" s="66"/>
    </row>
    <row r="90" spans="3:9" ht="15.75" x14ac:dyDescent="0.25">
      <c r="C90" s="110" t="s">
        <v>26</v>
      </c>
      <c r="D90" s="111"/>
      <c r="E90" s="63">
        <f t="shared" si="4"/>
        <v>1229.8318999999999</v>
      </c>
      <c r="F90" s="64">
        <f t="shared" si="5"/>
        <v>1249.1681000000001</v>
      </c>
      <c r="G90" s="65">
        <v>2479</v>
      </c>
      <c r="H90" s="66"/>
    </row>
    <row r="91" spans="3:9" ht="15.75" x14ac:dyDescent="0.25">
      <c r="C91" s="110" t="s">
        <v>27</v>
      </c>
      <c r="D91" s="111"/>
      <c r="E91" s="63">
        <f t="shared" si="4"/>
        <v>1056.1968999999999</v>
      </c>
      <c r="F91" s="64">
        <f t="shared" si="5"/>
        <v>1072.8031000000001</v>
      </c>
      <c r="G91" s="65">
        <v>2129</v>
      </c>
      <c r="H91" s="66"/>
      <c r="I91" s="66"/>
    </row>
    <row r="92" spans="3:9" ht="15.75" x14ac:dyDescent="0.25">
      <c r="C92" s="110" t="s">
        <v>28</v>
      </c>
      <c r="D92" s="111"/>
      <c r="E92" s="63">
        <f t="shared" si="4"/>
        <v>862.22180000000003</v>
      </c>
      <c r="F92" s="64">
        <f t="shared" si="5"/>
        <v>875.77819999999997</v>
      </c>
      <c r="G92" s="65">
        <v>1738</v>
      </c>
      <c r="H92" s="66"/>
      <c r="I92" s="66"/>
    </row>
    <row r="93" spans="3:9" ht="15.75" x14ac:dyDescent="0.25">
      <c r="C93" s="110" t="s">
        <v>29</v>
      </c>
      <c r="D93" s="111"/>
      <c r="E93" s="63">
        <f t="shared" si="4"/>
        <v>710.41520000000003</v>
      </c>
      <c r="F93" s="64">
        <f t="shared" si="5"/>
        <v>721.58479999999997</v>
      </c>
      <c r="G93" s="65">
        <v>1432</v>
      </c>
      <c r="H93" s="66"/>
      <c r="I93" s="66"/>
    </row>
    <row r="94" spans="3:9" ht="15.75" x14ac:dyDescent="0.25">
      <c r="C94" s="110" t="s">
        <v>30</v>
      </c>
      <c r="D94" s="111"/>
      <c r="E94" s="63">
        <f t="shared" si="4"/>
        <v>557.6164</v>
      </c>
      <c r="F94" s="64">
        <f t="shared" si="5"/>
        <v>566.3836</v>
      </c>
      <c r="G94" s="65">
        <v>1124</v>
      </c>
      <c r="H94" s="66"/>
      <c r="I94" s="66"/>
    </row>
    <row r="95" spans="3:9" ht="15.75" x14ac:dyDescent="0.25">
      <c r="C95" s="110" t="s">
        <v>31</v>
      </c>
      <c r="D95" s="111"/>
      <c r="E95" s="63">
        <f t="shared" si="4"/>
        <v>430.6148</v>
      </c>
      <c r="F95" s="64">
        <f t="shared" si="5"/>
        <v>437.3852</v>
      </c>
      <c r="G95" s="65">
        <v>868</v>
      </c>
      <c r="H95" s="66"/>
      <c r="I95" s="66"/>
    </row>
    <row r="96" spans="3:9" ht="15.75" x14ac:dyDescent="0.25">
      <c r="C96" s="110" t="s">
        <v>32</v>
      </c>
      <c r="D96" s="111"/>
      <c r="E96" s="63">
        <f t="shared" si="4"/>
        <v>350.2466</v>
      </c>
      <c r="F96" s="64">
        <f t="shared" si="5"/>
        <v>355.7534</v>
      </c>
      <c r="G96" s="65">
        <v>706</v>
      </c>
      <c r="H96" s="66"/>
      <c r="I96" s="66"/>
    </row>
    <row r="97" spans="1:9" ht="15.75" x14ac:dyDescent="0.25">
      <c r="C97" s="110" t="s">
        <v>110</v>
      </c>
      <c r="D97" s="111"/>
      <c r="E97" s="63">
        <f t="shared" si="4"/>
        <v>376.04379999999998</v>
      </c>
      <c r="F97" s="64">
        <f t="shared" si="5"/>
        <v>381.95620000000002</v>
      </c>
      <c r="G97" s="65">
        <v>758</v>
      </c>
      <c r="H97" s="66"/>
      <c r="I97" s="66"/>
    </row>
    <row r="98" spans="1:9" ht="16.5" thickBot="1" x14ac:dyDescent="0.3">
      <c r="C98" s="112" t="s">
        <v>0</v>
      </c>
      <c r="D98" s="113"/>
      <c r="E98" s="67">
        <f>SUM(E81:E97)</f>
        <v>25831.926999999996</v>
      </c>
      <c r="F98" s="67">
        <f>SUM(F81:F97)</f>
        <v>26238.073000000004</v>
      </c>
      <c r="G98" s="68">
        <f>SUM(G81:G97)</f>
        <v>52070</v>
      </c>
    </row>
    <row r="99" spans="1:9" ht="13.5" thickTop="1" x14ac:dyDescent="0.2">
      <c r="C99" s="114" t="s">
        <v>111</v>
      </c>
      <c r="D99" s="114"/>
      <c r="E99" s="114"/>
      <c r="F99" s="114"/>
      <c r="G99" s="114"/>
      <c r="H99" s="69"/>
    </row>
    <row r="100" spans="1:9" x14ac:dyDescent="0.2">
      <c r="C100" s="69"/>
      <c r="D100" s="89"/>
      <c r="E100" s="60"/>
      <c r="F100" s="69"/>
      <c r="G100" s="70"/>
      <c r="H100" s="69"/>
    </row>
    <row r="101" spans="1:9" ht="20.25" x14ac:dyDescent="0.3">
      <c r="A101" s="107" t="s">
        <v>99</v>
      </c>
      <c r="B101" s="107"/>
      <c r="C101" s="107"/>
      <c r="D101" s="107"/>
      <c r="E101" s="107"/>
      <c r="F101" s="107"/>
      <c r="G101" s="107"/>
      <c r="H101" s="107"/>
      <c r="I101" s="107"/>
    </row>
    <row r="102" spans="1:9" ht="20.25" x14ac:dyDescent="0.3">
      <c r="A102" s="107" t="s">
        <v>86</v>
      </c>
      <c r="B102" s="107"/>
      <c r="C102" s="107"/>
      <c r="D102" s="107"/>
      <c r="E102" s="107"/>
      <c r="F102" s="107"/>
      <c r="G102" s="107"/>
      <c r="H102" s="107"/>
      <c r="I102" s="107"/>
    </row>
    <row r="103" spans="1:9" ht="18" x14ac:dyDescent="0.25">
      <c r="A103" s="108" t="s">
        <v>104</v>
      </c>
      <c r="B103" s="108"/>
      <c r="C103" s="108"/>
      <c r="D103" s="108"/>
      <c r="E103" s="108"/>
      <c r="F103" s="108"/>
      <c r="G103" s="108"/>
      <c r="H103" s="108"/>
      <c r="I103" s="108"/>
    </row>
    <row r="104" spans="1:9" x14ac:dyDescent="0.2">
      <c r="E104" s="71"/>
      <c r="F104" s="71"/>
    </row>
    <row r="105" spans="1:9" x14ac:dyDescent="0.2">
      <c r="E105" s="72" t="s">
        <v>105</v>
      </c>
      <c r="F105" s="71"/>
    </row>
    <row r="106" spans="1:9" x14ac:dyDescent="0.2">
      <c r="E106" s="72" t="s">
        <v>110</v>
      </c>
      <c r="F106" s="71"/>
    </row>
    <row r="107" spans="1:9" x14ac:dyDescent="0.2">
      <c r="E107" s="72" t="s">
        <v>32</v>
      </c>
      <c r="F107" s="71"/>
    </row>
    <row r="108" spans="1:9" x14ac:dyDescent="0.2">
      <c r="E108" s="72" t="s">
        <v>31</v>
      </c>
      <c r="F108" s="71"/>
    </row>
    <row r="109" spans="1:9" x14ac:dyDescent="0.2">
      <c r="E109" s="72" t="s">
        <v>30</v>
      </c>
      <c r="F109" s="71"/>
    </row>
    <row r="110" spans="1:9" x14ac:dyDescent="0.2">
      <c r="E110" s="72" t="s">
        <v>29</v>
      </c>
      <c r="F110" s="71"/>
    </row>
    <row r="111" spans="1:9" x14ac:dyDescent="0.2">
      <c r="E111" s="72" t="s">
        <v>28</v>
      </c>
      <c r="F111" s="71"/>
    </row>
    <row r="112" spans="1:9" x14ac:dyDescent="0.2">
      <c r="E112" s="72" t="s">
        <v>27</v>
      </c>
      <c r="F112" s="71"/>
    </row>
    <row r="113" spans="1:10" x14ac:dyDescent="0.2">
      <c r="E113" s="72" t="s">
        <v>26</v>
      </c>
      <c r="F113" s="71"/>
    </row>
    <row r="114" spans="1:10" x14ac:dyDescent="0.2">
      <c r="E114" s="72" t="s">
        <v>25</v>
      </c>
      <c r="F114" s="71"/>
    </row>
    <row r="115" spans="1:10" x14ac:dyDescent="0.2">
      <c r="E115" s="72" t="s">
        <v>24</v>
      </c>
      <c r="F115" s="71"/>
    </row>
    <row r="116" spans="1:10" x14ac:dyDescent="0.2">
      <c r="E116" s="72" t="s">
        <v>23</v>
      </c>
      <c r="F116" s="71"/>
    </row>
    <row r="117" spans="1:10" x14ac:dyDescent="0.2">
      <c r="E117" s="72" t="s">
        <v>22</v>
      </c>
      <c r="F117" s="71"/>
    </row>
    <row r="118" spans="1:10" x14ac:dyDescent="0.2">
      <c r="E118" s="72" t="s">
        <v>21</v>
      </c>
      <c r="F118" s="71"/>
    </row>
    <row r="119" spans="1:10" x14ac:dyDescent="0.2">
      <c r="E119" s="72" t="s">
        <v>39</v>
      </c>
      <c r="F119" s="71"/>
    </row>
    <row r="120" spans="1:10" x14ac:dyDescent="0.2">
      <c r="E120" s="72" t="s">
        <v>38</v>
      </c>
      <c r="F120" s="71"/>
    </row>
    <row r="121" spans="1:10" x14ac:dyDescent="0.2">
      <c r="E121" s="72" t="s">
        <v>109</v>
      </c>
      <c r="F121" s="71"/>
    </row>
    <row r="122" spans="1:10" x14ac:dyDescent="0.2">
      <c r="E122" s="72" t="s">
        <v>108</v>
      </c>
      <c r="F122" s="71"/>
    </row>
    <row r="123" spans="1:10" x14ac:dyDescent="0.2">
      <c r="E123" s="59"/>
      <c r="F123" s="72"/>
    </row>
    <row r="124" spans="1:10" x14ac:dyDescent="0.2">
      <c r="E124" s="59"/>
      <c r="F124" s="73"/>
    </row>
    <row r="125" spans="1:10" x14ac:dyDescent="0.2">
      <c r="A125" s="74" t="s">
        <v>113</v>
      </c>
      <c r="E125" s="59"/>
      <c r="F125" s="75"/>
    </row>
    <row r="126" spans="1:10" ht="15.75" thickBot="1" x14ac:dyDescent="0.3">
      <c r="A126" s="76"/>
      <c r="B126" s="76"/>
      <c r="C126" s="76"/>
      <c r="D126" s="77" t="s">
        <v>105</v>
      </c>
      <c r="E126" s="78" t="s">
        <v>106</v>
      </c>
      <c r="F126" s="78" t="s">
        <v>107</v>
      </c>
      <c r="G126" s="78" t="s">
        <v>0</v>
      </c>
      <c r="H126" s="79"/>
      <c r="I126" s="76"/>
      <c r="J126" s="76"/>
    </row>
    <row r="127" spans="1:10" ht="16.5" thickTop="1" x14ac:dyDescent="0.25">
      <c r="A127" s="76"/>
      <c r="B127" s="76"/>
      <c r="C127" s="76"/>
      <c r="D127" s="80" t="s">
        <v>108</v>
      </c>
      <c r="E127" s="81">
        <f>-G127*0.4961</f>
        <v>-2510.2660000000001</v>
      </c>
      <c r="F127" s="82">
        <f>G127*0.5039</f>
        <v>2549.7339999999999</v>
      </c>
      <c r="G127" s="83">
        <v>5060</v>
      </c>
      <c r="H127" s="84"/>
      <c r="I127" s="76"/>
      <c r="J127" s="76"/>
    </row>
    <row r="128" spans="1:10" ht="15.75" x14ac:dyDescent="0.25">
      <c r="A128" s="76"/>
      <c r="B128" s="76"/>
      <c r="C128" s="76"/>
      <c r="D128" s="80" t="s">
        <v>109</v>
      </c>
      <c r="E128" s="81">
        <f t="shared" ref="E128:E143" si="6">-G128*0.4961</f>
        <v>-2541.0241999999998</v>
      </c>
      <c r="F128" s="82">
        <f t="shared" ref="F128:F143" si="7">G128*0.5039</f>
        <v>2580.9758000000002</v>
      </c>
      <c r="G128" s="65">
        <v>5122</v>
      </c>
      <c r="H128" s="84"/>
      <c r="I128" s="76"/>
      <c r="J128" s="76"/>
    </row>
    <row r="129" spans="1:10" ht="15.75" x14ac:dyDescent="0.25">
      <c r="A129" s="76"/>
      <c r="B129" s="76"/>
      <c r="C129" s="76"/>
      <c r="D129" s="80" t="s">
        <v>38</v>
      </c>
      <c r="E129" s="81">
        <f t="shared" si="6"/>
        <v>-2693.3269</v>
      </c>
      <c r="F129" s="82">
        <f t="shared" si="7"/>
        <v>2735.6731</v>
      </c>
      <c r="G129" s="65">
        <v>5429</v>
      </c>
      <c r="H129" s="84"/>
      <c r="I129" s="76"/>
      <c r="J129" s="76"/>
    </row>
    <row r="130" spans="1:10" ht="15.75" x14ac:dyDescent="0.25">
      <c r="A130" s="76"/>
      <c r="B130" s="76"/>
      <c r="C130" s="76"/>
      <c r="D130" s="80" t="s">
        <v>39</v>
      </c>
      <c r="E130" s="81">
        <f t="shared" si="6"/>
        <v>-2736.9836999999998</v>
      </c>
      <c r="F130" s="82">
        <f t="shared" si="7"/>
        <v>2780.0163000000002</v>
      </c>
      <c r="G130" s="65">
        <v>5517</v>
      </c>
      <c r="H130" s="84"/>
      <c r="I130" s="76"/>
      <c r="J130" s="76"/>
    </row>
    <row r="131" spans="1:10" ht="15.75" x14ac:dyDescent="0.25">
      <c r="A131" s="76"/>
      <c r="B131" s="76"/>
      <c r="C131" s="76"/>
      <c r="D131" s="80" t="s">
        <v>21</v>
      </c>
      <c r="E131" s="81">
        <f t="shared" si="6"/>
        <v>-2481.4922000000001</v>
      </c>
      <c r="F131" s="82">
        <f t="shared" si="7"/>
        <v>2520.5077999999999</v>
      </c>
      <c r="G131" s="65">
        <v>5002</v>
      </c>
      <c r="H131" s="84"/>
      <c r="I131" s="76"/>
      <c r="J131" s="76"/>
    </row>
    <row r="132" spans="1:10" ht="15.75" x14ac:dyDescent="0.25">
      <c r="A132" s="76"/>
      <c r="B132" s="76"/>
      <c r="C132" s="76"/>
      <c r="D132" s="80" t="s">
        <v>22</v>
      </c>
      <c r="E132" s="81">
        <f t="shared" si="6"/>
        <v>-2228.9773</v>
      </c>
      <c r="F132" s="82">
        <f t="shared" si="7"/>
        <v>2264.0227</v>
      </c>
      <c r="G132" s="65">
        <v>4493</v>
      </c>
      <c r="H132" s="84"/>
      <c r="I132" s="76"/>
      <c r="J132" s="76"/>
    </row>
    <row r="133" spans="1:10" ht="15.75" x14ac:dyDescent="0.25">
      <c r="A133" s="76"/>
      <c r="B133" s="76"/>
      <c r="C133" s="76"/>
      <c r="D133" s="80" t="s">
        <v>23</v>
      </c>
      <c r="E133" s="81">
        <f t="shared" si="6"/>
        <v>-1952.6496</v>
      </c>
      <c r="F133" s="82">
        <f t="shared" si="7"/>
        <v>1983.3504</v>
      </c>
      <c r="G133" s="65">
        <v>3936</v>
      </c>
      <c r="H133" s="84"/>
      <c r="I133" s="76"/>
      <c r="J133" s="76"/>
    </row>
    <row r="134" spans="1:10" ht="15.75" x14ac:dyDescent="0.25">
      <c r="A134" s="76"/>
      <c r="B134" s="76"/>
      <c r="C134" s="76"/>
      <c r="D134" s="80" t="s">
        <v>24</v>
      </c>
      <c r="E134" s="81">
        <f t="shared" si="6"/>
        <v>-1636.6339</v>
      </c>
      <c r="F134" s="82">
        <f t="shared" si="7"/>
        <v>1662.3661</v>
      </c>
      <c r="G134" s="65">
        <v>3299</v>
      </c>
      <c r="H134" s="84"/>
      <c r="I134" s="76"/>
      <c r="J134" s="76"/>
    </row>
    <row r="135" spans="1:10" ht="15.75" x14ac:dyDescent="0.25">
      <c r="A135" s="76"/>
      <c r="B135" s="76"/>
      <c r="C135" s="76"/>
      <c r="D135" s="80" t="s">
        <v>25</v>
      </c>
      <c r="E135" s="81">
        <f t="shared" si="6"/>
        <v>-1477.3858</v>
      </c>
      <c r="F135" s="82">
        <f t="shared" si="7"/>
        <v>1500.6142</v>
      </c>
      <c r="G135" s="65">
        <v>2978</v>
      </c>
      <c r="H135" s="84"/>
      <c r="I135" s="76"/>
      <c r="J135" s="76"/>
    </row>
    <row r="136" spans="1:10" ht="15.75" x14ac:dyDescent="0.25">
      <c r="A136" s="76"/>
      <c r="B136" s="76"/>
      <c r="C136" s="76"/>
      <c r="D136" s="80" t="s">
        <v>26</v>
      </c>
      <c r="E136" s="81">
        <f t="shared" si="6"/>
        <v>-1229.8318999999999</v>
      </c>
      <c r="F136" s="82">
        <f t="shared" si="7"/>
        <v>1249.1681000000001</v>
      </c>
      <c r="G136" s="65">
        <v>2479</v>
      </c>
      <c r="H136" s="84"/>
      <c r="I136" s="76"/>
      <c r="J136" s="76"/>
    </row>
    <row r="137" spans="1:10" ht="15.75" x14ac:dyDescent="0.25">
      <c r="A137" s="76"/>
      <c r="B137" s="76"/>
      <c r="C137" s="76"/>
      <c r="D137" s="80" t="s">
        <v>27</v>
      </c>
      <c r="E137" s="81">
        <f t="shared" si="6"/>
        <v>-1056.1968999999999</v>
      </c>
      <c r="F137" s="82">
        <f t="shared" si="7"/>
        <v>1072.8031000000001</v>
      </c>
      <c r="G137" s="65">
        <v>2129</v>
      </c>
      <c r="H137" s="84"/>
      <c r="I137" s="76"/>
      <c r="J137" s="76"/>
    </row>
    <row r="138" spans="1:10" ht="15.75" x14ac:dyDescent="0.25">
      <c r="A138" s="76"/>
      <c r="B138" s="76"/>
      <c r="C138" s="76"/>
      <c r="D138" s="80" t="s">
        <v>28</v>
      </c>
      <c r="E138" s="81">
        <f t="shared" si="6"/>
        <v>-862.22180000000003</v>
      </c>
      <c r="F138" s="82">
        <f t="shared" si="7"/>
        <v>875.77819999999997</v>
      </c>
      <c r="G138" s="65">
        <v>1738</v>
      </c>
      <c r="H138" s="84"/>
      <c r="I138" s="76"/>
      <c r="J138" s="76"/>
    </row>
    <row r="139" spans="1:10" ht="15.75" x14ac:dyDescent="0.25">
      <c r="A139" s="76"/>
      <c r="B139" s="76"/>
      <c r="C139" s="76"/>
      <c r="D139" s="80" t="s">
        <v>29</v>
      </c>
      <c r="E139" s="81">
        <f t="shared" si="6"/>
        <v>-710.41520000000003</v>
      </c>
      <c r="F139" s="82">
        <f t="shared" si="7"/>
        <v>721.58479999999997</v>
      </c>
      <c r="G139" s="65">
        <v>1432</v>
      </c>
      <c r="H139" s="84"/>
      <c r="I139" s="76"/>
      <c r="J139" s="76"/>
    </row>
    <row r="140" spans="1:10" ht="15.75" x14ac:dyDescent="0.25">
      <c r="A140" s="76"/>
      <c r="B140" s="76"/>
      <c r="C140" s="76"/>
      <c r="D140" s="80" t="s">
        <v>30</v>
      </c>
      <c r="E140" s="81">
        <f t="shared" si="6"/>
        <v>-557.6164</v>
      </c>
      <c r="F140" s="82">
        <f t="shared" si="7"/>
        <v>566.3836</v>
      </c>
      <c r="G140" s="65">
        <v>1124</v>
      </c>
      <c r="H140" s="84"/>
      <c r="I140" s="76"/>
      <c r="J140" s="76"/>
    </row>
    <row r="141" spans="1:10" ht="15.75" x14ac:dyDescent="0.25">
      <c r="A141" s="76"/>
      <c r="B141" s="76"/>
      <c r="C141" s="76"/>
      <c r="D141" s="80" t="s">
        <v>31</v>
      </c>
      <c r="E141" s="81">
        <f t="shared" si="6"/>
        <v>-430.6148</v>
      </c>
      <c r="F141" s="82">
        <f t="shared" si="7"/>
        <v>437.3852</v>
      </c>
      <c r="G141" s="65">
        <v>868</v>
      </c>
      <c r="H141" s="84"/>
      <c r="I141" s="76"/>
      <c r="J141" s="76"/>
    </row>
    <row r="142" spans="1:10" ht="15.75" x14ac:dyDescent="0.25">
      <c r="A142" s="76"/>
      <c r="B142" s="76"/>
      <c r="C142" s="76"/>
      <c r="D142" s="80" t="s">
        <v>32</v>
      </c>
      <c r="E142" s="81">
        <f t="shared" si="6"/>
        <v>-350.2466</v>
      </c>
      <c r="F142" s="82">
        <f t="shared" si="7"/>
        <v>355.7534</v>
      </c>
      <c r="G142" s="65">
        <v>706</v>
      </c>
      <c r="H142" s="84"/>
      <c r="I142" s="76"/>
      <c r="J142" s="76"/>
    </row>
    <row r="143" spans="1:10" ht="16.5" thickBot="1" x14ac:dyDescent="0.3">
      <c r="A143" s="76"/>
      <c r="B143" s="76"/>
      <c r="C143" s="76"/>
      <c r="D143" s="80" t="s">
        <v>110</v>
      </c>
      <c r="E143" s="81">
        <f t="shared" si="6"/>
        <v>-376.04379999999998</v>
      </c>
      <c r="F143" s="82">
        <f t="shared" si="7"/>
        <v>381.95620000000002</v>
      </c>
      <c r="G143" s="86">
        <v>758</v>
      </c>
      <c r="H143" s="84"/>
      <c r="I143" s="76"/>
      <c r="J143" s="76"/>
    </row>
    <row r="144" spans="1:10" ht="16.5" thickTop="1" x14ac:dyDescent="0.25">
      <c r="A144" s="76"/>
      <c r="B144" s="76"/>
      <c r="C144" s="76"/>
      <c r="D144" s="80" t="s">
        <v>0</v>
      </c>
      <c r="E144" s="87">
        <f>SUM(E127:E143)</f>
        <v>-25831.926999999996</v>
      </c>
      <c r="F144" s="87">
        <f>SUM(F127:F143)</f>
        <v>26238.073000000004</v>
      </c>
      <c r="G144" s="88">
        <f>SUM(G127:G143)</f>
        <v>52070</v>
      </c>
      <c r="H144" s="76"/>
      <c r="I144" s="76"/>
      <c r="J144" s="76"/>
    </row>
    <row r="145" spans="1:9" x14ac:dyDescent="0.2">
      <c r="A145" s="109" t="s">
        <v>111</v>
      </c>
      <c r="B145" s="109"/>
      <c r="C145" s="109"/>
      <c r="D145" s="109"/>
      <c r="E145" s="109"/>
      <c r="F145" s="109"/>
      <c r="G145" s="109"/>
      <c r="H145" s="109"/>
      <c r="I145" s="109"/>
    </row>
    <row r="146" spans="1:9" x14ac:dyDescent="0.2">
      <c r="D146" s="89"/>
      <c r="E146" s="59"/>
      <c r="F146" s="71"/>
    </row>
    <row r="147" spans="1:9" x14ac:dyDescent="0.2">
      <c r="D147" s="89"/>
      <c r="E147" s="59"/>
      <c r="F147" s="71"/>
    </row>
    <row r="148" spans="1:9" x14ac:dyDescent="0.2">
      <c r="D148" s="89"/>
      <c r="E148" s="59"/>
      <c r="F148" s="71"/>
    </row>
    <row r="149" spans="1:9" x14ac:dyDescent="0.2">
      <c r="D149" s="89"/>
      <c r="E149" s="59"/>
      <c r="F149" s="71"/>
    </row>
    <row r="150" spans="1:9" x14ac:dyDescent="0.2">
      <c r="D150" s="89"/>
      <c r="E150" s="59"/>
      <c r="F150" s="71"/>
    </row>
    <row r="151" spans="1:9" ht="20.25" x14ac:dyDescent="0.3">
      <c r="A151" s="107" t="s">
        <v>99</v>
      </c>
      <c r="B151" s="107"/>
      <c r="C151" s="107"/>
      <c r="D151" s="107"/>
      <c r="E151" s="107"/>
      <c r="F151" s="107"/>
      <c r="G151" s="107"/>
      <c r="H151" s="107"/>
      <c r="I151" s="107"/>
    </row>
    <row r="152" spans="1:9" ht="20.25" x14ac:dyDescent="0.3">
      <c r="A152" s="107" t="s">
        <v>94</v>
      </c>
      <c r="B152" s="107"/>
      <c r="C152" s="107"/>
      <c r="D152" s="107"/>
      <c r="E152" s="107"/>
      <c r="F152" s="107"/>
      <c r="G152" s="107"/>
      <c r="H152" s="107"/>
      <c r="I152" s="107"/>
    </row>
    <row r="153" spans="1:9" ht="18.75" thickBot="1" x14ac:dyDescent="0.3">
      <c r="A153" s="108" t="s">
        <v>104</v>
      </c>
      <c r="B153" s="108"/>
      <c r="C153" s="108"/>
      <c r="D153" s="108"/>
      <c r="E153" s="108"/>
      <c r="F153" s="108"/>
      <c r="G153" s="108"/>
      <c r="H153" s="108"/>
      <c r="I153" s="108"/>
    </row>
    <row r="154" spans="1:9" ht="15.75" thickTop="1" x14ac:dyDescent="0.25">
      <c r="C154" s="115" t="s">
        <v>105</v>
      </c>
      <c r="D154" s="116"/>
      <c r="E154" s="61" t="s">
        <v>106</v>
      </c>
      <c r="F154" s="61" t="s">
        <v>107</v>
      </c>
      <c r="G154" s="62" t="s">
        <v>0</v>
      </c>
      <c r="H154" s="60"/>
      <c r="I154" s="60"/>
    </row>
    <row r="155" spans="1:9" ht="15.75" x14ac:dyDescent="0.25">
      <c r="C155" s="110" t="s">
        <v>108</v>
      </c>
      <c r="D155" s="111"/>
      <c r="E155" s="63">
        <f>G155*0.4961</f>
        <v>82.352599999999995</v>
      </c>
      <c r="F155" s="64">
        <f>G155*0.5039</f>
        <v>83.647400000000005</v>
      </c>
      <c r="G155" s="65">
        <v>166</v>
      </c>
      <c r="H155" s="66"/>
      <c r="I155" s="66"/>
    </row>
    <row r="156" spans="1:9" ht="15.75" x14ac:dyDescent="0.25">
      <c r="C156" s="110" t="s">
        <v>109</v>
      </c>
      <c r="D156" s="111"/>
      <c r="E156" s="63">
        <f t="shared" ref="E156:E171" si="8">G156*0.4961</f>
        <v>83.840899999999991</v>
      </c>
      <c r="F156" s="64">
        <f t="shared" ref="F156:F171" si="9">G156*0.5039</f>
        <v>85.159100000000009</v>
      </c>
      <c r="G156" s="65">
        <v>169</v>
      </c>
      <c r="H156" s="66"/>
      <c r="I156" s="66"/>
    </row>
    <row r="157" spans="1:9" ht="15.75" x14ac:dyDescent="0.25">
      <c r="C157" s="110" t="s">
        <v>38</v>
      </c>
      <c r="D157" s="111"/>
      <c r="E157" s="63">
        <f t="shared" si="8"/>
        <v>88.801900000000003</v>
      </c>
      <c r="F157" s="64">
        <f t="shared" si="9"/>
        <v>90.198099999999997</v>
      </c>
      <c r="G157" s="65">
        <v>179</v>
      </c>
      <c r="H157" s="66"/>
      <c r="I157" s="66"/>
    </row>
    <row r="158" spans="1:9" ht="15.75" x14ac:dyDescent="0.25">
      <c r="C158" s="110" t="s">
        <v>39</v>
      </c>
      <c r="D158" s="111"/>
      <c r="E158" s="63">
        <f t="shared" si="8"/>
        <v>90.290199999999999</v>
      </c>
      <c r="F158" s="64">
        <f t="shared" si="9"/>
        <v>91.709800000000001</v>
      </c>
      <c r="G158" s="65">
        <v>182</v>
      </c>
      <c r="H158" s="66"/>
      <c r="I158" s="66"/>
    </row>
    <row r="159" spans="1:9" ht="15.75" x14ac:dyDescent="0.25">
      <c r="C159" s="110" t="s">
        <v>21</v>
      </c>
      <c r="D159" s="111"/>
      <c r="E159" s="63">
        <f t="shared" si="8"/>
        <v>81.360399999999998</v>
      </c>
      <c r="F159" s="64">
        <f t="shared" si="9"/>
        <v>82.639600000000002</v>
      </c>
      <c r="G159" s="65">
        <v>164</v>
      </c>
      <c r="H159" s="66"/>
    </row>
    <row r="160" spans="1:9" ht="15.75" x14ac:dyDescent="0.25">
      <c r="C160" s="110" t="s">
        <v>22</v>
      </c>
      <c r="D160" s="111"/>
      <c r="E160" s="63">
        <f t="shared" si="8"/>
        <v>73.422799999999995</v>
      </c>
      <c r="F160" s="64">
        <f t="shared" si="9"/>
        <v>74.577200000000005</v>
      </c>
      <c r="G160" s="65">
        <v>148</v>
      </c>
      <c r="H160" s="66"/>
    </row>
    <row r="161" spans="1:9" ht="15.75" x14ac:dyDescent="0.25">
      <c r="C161" s="110" t="s">
        <v>23</v>
      </c>
      <c r="D161" s="111"/>
      <c r="E161" s="63">
        <f t="shared" si="8"/>
        <v>63.996899999999997</v>
      </c>
      <c r="F161" s="64">
        <f t="shared" si="9"/>
        <v>65.003100000000003</v>
      </c>
      <c r="G161" s="65">
        <v>129</v>
      </c>
      <c r="H161" s="66"/>
    </row>
    <row r="162" spans="1:9" ht="15.75" x14ac:dyDescent="0.25">
      <c r="C162" s="110" t="s">
        <v>24</v>
      </c>
      <c r="D162" s="111"/>
      <c r="E162" s="63">
        <f t="shared" si="8"/>
        <v>53.578800000000001</v>
      </c>
      <c r="F162" s="64">
        <f t="shared" si="9"/>
        <v>54.421199999999999</v>
      </c>
      <c r="G162" s="65">
        <v>108</v>
      </c>
      <c r="H162" s="66"/>
    </row>
    <row r="163" spans="1:9" ht="15.75" x14ac:dyDescent="0.25">
      <c r="C163" s="110" t="s">
        <v>25</v>
      </c>
      <c r="D163" s="111"/>
      <c r="E163" s="63">
        <f t="shared" si="8"/>
        <v>48.617799999999995</v>
      </c>
      <c r="F163" s="64">
        <f t="shared" si="9"/>
        <v>49.382200000000005</v>
      </c>
      <c r="G163" s="65">
        <v>98</v>
      </c>
      <c r="H163" s="66"/>
    </row>
    <row r="164" spans="1:9" ht="15.75" x14ac:dyDescent="0.25">
      <c r="C164" s="110" t="s">
        <v>26</v>
      </c>
      <c r="D164" s="111"/>
      <c r="E164" s="63">
        <f t="shared" si="8"/>
        <v>40.184100000000001</v>
      </c>
      <c r="F164" s="64">
        <f t="shared" si="9"/>
        <v>40.815899999999999</v>
      </c>
      <c r="G164" s="65">
        <v>81</v>
      </c>
      <c r="H164" s="66"/>
    </row>
    <row r="165" spans="1:9" ht="15.75" x14ac:dyDescent="0.25">
      <c r="C165" s="110" t="s">
        <v>27</v>
      </c>
      <c r="D165" s="111"/>
      <c r="E165" s="63">
        <f t="shared" si="8"/>
        <v>34.726999999999997</v>
      </c>
      <c r="F165" s="64">
        <f t="shared" si="9"/>
        <v>35.273000000000003</v>
      </c>
      <c r="G165" s="65">
        <v>70</v>
      </c>
      <c r="H165" s="66"/>
      <c r="I165" s="66"/>
    </row>
    <row r="166" spans="1:9" ht="15.75" x14ac:dyDescent="0.25">
      <c r="C166" s="110" t="s">
        <v>28</v>
      </c>
      <c r="D166" s="111"/>
      <c r="E166" s="63">
        <f t="shared" si="8"/>
        <v>28.277699999999999</v>
      </c>
      <c r="F166" s="64">
        <f t="shared" si="9"/>
        <v>28.722300000000001</v>
      </c>
      <c r="G166" s="65">
        <v>57</v>
      </c>
      <c r="H166" s="66"/>
      <c r="I166" s="66"/>
    </row>
    <row r="167" spans="1:9" ht="15.75" x14ac:dyDescent="0.25">
      <c r="C167" s="110" t="s">
        <v>29</v>
      </c>
      <c r="D167" s="111"/>
      <c r="E167" s="63">
        <f t="shared" si="8"/>
        <v>23.316700000000001</v>
      </c>
      <c r="F167" s="64">
        <f t="shared" si="9"/>
        <v>23.683299999999999</v>
      </c>
      <c r="G167" s="65">
        <v>47</v>
      </c>
      <c r="H167" s="66"/>
      <c r="I167" s="66"/>
    </row>
    <row r="168" spans="1:9" ht="15.75" x14ac:dyDescent="0.25">
      <c r="C168" s="110" t="s">
        <v>30</v>
      </c>
      <c r="D168" s="111"/>
      <c r="E168" s="63">
        <f t="shared" si="8"/>
        <v>18.355699999999999</v>
      </c>
      <c r="F168" s="64">
        <f t="shared" si="9"/>
        <v>18.644300000000001</v>
      </c>
      <c r="G168" s="65">
        <v>37</v>
      </c>
      <c r="H168" s="66"/>
      <c r="I168" s="66"/>
    </row>
    <row r="169" spans="1:9" ht="15.75" x14ac:dyDescent="0.25">
      <c r="C169" s="110" t="s">
        <v>31</v>
      </c>
      <c r="D169" s="111"/>
      <c r="E169" s="63">
        <f t="shared" si="8"/>
        <v>14.386899999999999</v>
      </c>
      <c r="F169" s="64">
        <f t="shared" si="9"/>
        <v>14.613100000000001</v>
      </c>
      <c r="G169" s="65">
        <v>29</v>
      </c>
      <c r="H169" s="66"/>
      <c r="I169" s="66"/>
    </row>
    <row r="170" spans="1:9" ht="15.75" x14ac:dyDescent="0.25">
      <c r="C170" s="110" t="s">
        <v>32</v>
      </c>
      <c r="D170" s="111"/>
      <c r="E170" s="63">
        <f t="shared" si="8"/>
        <v>11.410299999999999</v>
      </c>
      <c r="F170" s="64">
        <f t="shared" si="9"/>
        <v>11.589700000000001</v>
      </c>
      <c r="G170" s="65">
        <v>23</v>
      </c>
      <c r="H170" s="66"/>
      <c r="I170" s="66"/>
    </row>
    <row r="171" spans="1:9" ht="15.75" x14ac:dyDescent="0.25">
      <c r="C171" s="110" t="s">
        <v>110</v>
      </c>
      <c r="D171" s="111"/>
      <c r="E171" s="63">
        <f t="shared" si="8"/>
        <v>12.4025</v>
      </c>
      <c r="F171" s="64">
        <f t="shared" si="9"/>
        <v>12.5975</v>
      </c>
      <c r="G171" s="65">
        <v>25</v>
      </c>
      <c r="H171" s="66"/>
      <c r="I171" s="66"/>
    </row>
    <row r="172" spans="1:9" ht="16.5" thickBot="1" x14ac:dyDescent="0.3">
      <c r="C172" s="112" t="s">
        <v>0</v>
      </c>
      <c r="D172" s="113"/>
      <c r="E172" s="67">
        <f>SUM(E155:E171)</f>
        <v>849.32319999999993</v>
      </c>
      <c r="F172" s="67">
        <f>SUM(F155:F171)</f>
        <v>862.67680000000007</v>
      </c>
      <c r="G172" s="68">
        <f>SUM(G155:G171)</f>
        <v>1712</v>
      </c>
    </row>
    <row r="173" spans="1:9" ht="13.5" thickTop="1" x14ac:dyDescent="0.2">
      <c r="C173" s="114" t="s">
        <v>111</v>
      </c>
      <c r="D173" s="114"/>
      <c r="E173" s="114"/>
      <c r="F173" s="114"/>
      <c r="G173" s="114"/>
      <c r="H173" s="69"/>
    </row>
    <row r="174" spans="1:9" x14ac:dyDescent="0.2">
      <c r="C174" s="69"/>
      <c r="D174" s="89"/>
      <c r="E174" s="60"/>
      <c r="F174" s="69"/>
      <c r="G174" s="70"/>
      <c r="H174" s="69"/>
    </row>
    <row r="175" spans="1:9" ht="20.25" x14ac:dyDescent="0.3">
      <c r="A175" s="107" t="s">
        <v>99</v>
      </c>
      <c r="B175" s="107"/>
      <c r="C175" s="107"/>
      <c r="D175" s="107"/>
      <c r="E175" s="107"/>
      <c r="F175" s="107"/>
      <c r="G175" s="107"/>
      <c r="H175" s="107"/>
      <c r="I175" s="107"/>
    </row>
    <row r="176" spans="1:9" ht="20.25" x14ac:dyDescent="0.3">
      <c r="A176" s="107" t="s">
        <v>94</v>
      </c>
      <c r="B176" s="107"/>
      <c r="C176" s="107"/>
      <c r="D176" s="107"/>
      <c r="E176" s="107"/>
      <c r="F176" s="107"/>
      <c r="G176" s="107"/>
      <c r="H176" s="107"/>
      <c r="I176" s="107"/>
    </row>
    <row r="177" spans="1:9" ht="18" x14ac:dyDescent="0.25">
      <c r="A177" s="108" t="s">
        <v>104</v>
      </c>
      <c r="B177" s="108"/>
      <c r="C177" s="108"/>
      <c r="D177" s="108"/>
      <c r="E177" s="108"/>
      <c r="F177" s="108"/>
      <c r="G177" s="108"/>
      <c r="H177" s="108"/>
      <c r="I177" s="108"/>
    </row>
    <row r="178" spans="1:9" x14ac:dyDescent="0.2">
      <c r="E178" s="71"/>
      <c r="F178" s="71"/>
    </row>
    <row r="179" spans="1:9" x14ac:dyDescent="0.2">
      <c r="E179" s="72" t="s">
        <v>105</v>
      </c>
      <c r="F179" s="71"/>
    </row>
    <row r="180" spans="1:9" x14ac:dyDescent="0.2">
      <c r="E180" s="72" t="s">
        <v>110</v>
      </c>
      <c r="F180" s="71"/>
    </row>
    <row r="181" spans="1:9" x14ac:dyDescent="0.2">
      <c r="E181" s="72" t="s">
        <v>32</v>
      </c>
      <c r="F181" s="71"/>
    </row>
    <row r="182" spans="1:9" x14ac:dyDescent="0.2">
      <c r="E182" s="72" t="s">
        <v>31</v>
      </c>
      <c r="F182" s="71"/>
    </row>
    <row r="183" spans="1:9" x14ac:dyDescent="0.2">
      <c r="E183" s="72" t="s">
        <v>30</v>
      </c>
      <c r="F183" s="71"/>
    </row>
    <row r="184" spans="1:9" x14ac:dyDescent="0.2">
      <c r="E184" s="72" t="s">
        <v>29</v>
      </c>
      <c r="F184" s="71"/>
    </row>
    <row r="185" spans="1:9" x14ac:dyDescent="0.2">
      <c r="E185" s="72" t="s">
        <v>28</v>
      </c>
      <c r="F185" s="71"/>
    </row>
    <row r="186" spans="1:9" x14ac:dyDescent="0.2">
      <c r="E186" s="72" t="s">
        <v>27</v>
      </c>
      <c r="F186" s="71"/>
    </row>
    <row r="187" spans="1:9" x14ac:dyDescent="0.2">
      <c r="E187" s="72" t="s">
        <v>26</v>
      </c>
      <c r="F187" s="71"/>
    </row>
    <row r="188" spans="1:9" x14ac:dyDescent="0.2">
      <c r="E188" s="72" t="s">
        <v>25</v>
      </c>
      <c r="F188" s="71"/>
    </row>
    <row r="189" spans="1:9" x14ac:dyDescent="0.2">
      <c r="E189" s="72" t="s">
        <v>24</v>
      </c>
      <c r="F189" s="71"/>
    </row>
    <row r="190" spans="1:9" x14ac:dyDescent="0.2">
      <c r="E190" s="72" t="s">
        <v>23</v>
      </c>
      <c r="F190" s="71"/>
    </row>
    <row r="191" spans="1:9" x14ac:dyDescent="0.2">
      <c r="E191" s="72" t="s">
        <v>22</v>
      </c>
      <c r="F191" s="71"/>
    </row>
    <row r="192" spans="1:9" x14ac:dyDescent="0.2">
      <c r="E192" s="72" t="s">
        <v>21</v>
      </c>
      <c r="F192" s="71"/>
    </row>
    <row r="193" spans="1:10" x14ac:dyDescent="0.2">
      <c r="E193" s="72" t="s">
        <v>39</v>
      </c>
      <c r="F193" s="71"/>
    </row>
    <row r="194" spans="1:10" x14ac:dyDescent="0.2">
      <c r="E194" s="72" t="s">
        <v>38</v>
      </c>
      <c r="F194" s="71"/>
    </row>
    <row r="195" spans="1:10" x14ac:dyDescent="0.2">
      <c r="E195" s="72" t="s">
        <v>109</v>
      </c>
      <c r="F195" s="71"/>
    </row>
    <row r="196" spans="1:10" x14ac:dyDescent="0.2">
      <c r="E196" s="72" t="s">
        <v>108</v>
      </c>
      <c r="F196" s="71"/>
    </row>
    <row r="197" spans="1:10" x14ac:dyDescent="0.2">
      <c r="E197" s="59"/>
      <c r="F197" s="72"/>
    </row>
    <row r="198" spans="1:10" x14ac:dyDescent="0.2">
      <c r="E198" s="59"/>
      <c r="F198" s="73"/>
    </row>
    <row r="199" spans="1:10" x14ac:dyDescent="0.2">
      <c r="A199" s="74" t="s">
        <v>113</v>
      </c>
      <c r="E199" s="59"/>
      <c r="F199" s="75"/>
    </row>
    <row r="200" spans="1:10" ht="15.75" thickBot="1" x14ac:dyDescent="0.3">
      <c r="A200" s="76"/>
      <c r="B200" s="76"/>
      <c r="C200" s="76"/>
      <c r="D200" s="77" t="s">
        <v>105</v>
      </c>
      <c r="E200" s="78" t="s">
        <v>106</v>
      </c>
      <c r="F200" s="78" t="s">
        <v>107</v>
      </c>
      <c r="G200" s="78" t="s">
        <v>0</v>
      </c>
      <c r="H200" s="79"/>
      <c r="I200" s="76"/>
      <c r="J200" s="76"/>
    </row>
    <row r="201" spans="1:10" ht="16.5" thickTop="1" x14ac:dyDescent="0.25">
      <c r="A201" s="76"/>
      <c r="B201" s="76"/>
      <c r="C201" s="76"/>
      <c r="D201" s="80" t="s">
        <v>108</v>
      </c>
      <c r="E201" s="81">
        <f>-G201*0.4961</f>
        <v>-82.352599999999995</v>
      </c>
      <c r="F201" s="82">
        <f>G201*0.5039</f>
        <v>83.647400000000005</v>
      </c>
      <c r="G201" s="83">
        <v>166</v>
      </c>
      <c r="H201" s="84"/>
      <c r="I201" s="76"/>
      <c r="J201" s="76"/>
    </row>
    <row r="202" spans="1:10" ht="15.75" x14ac:dyDescent="0.25">
      <c r="A202" s="76"/>
      <c r="B202" s="76"/>
      <c r="C202" s="76"/>
      <c r="D202" s="80" t="s">
        <v>109</v>
      </c>
      <c r="E202" s="81">
        <f t="shared" ref="E202:E217" si="10">-G202*0.4961</f>
        <v>-83.840899999999991</v>
      </c>
      <c r="F202" s="82">
        <f t="shared" ref="F202:F217" si="11">G202*0.5039</f>
        <v>85.159100000000009</v>
      </c>
      <c r="G202" s="65">
        <v>169</v>
      </c>
      <c r="H202" s="84"/>
      <c r="I202" s="76"/>
      <c r="J202" s="76"/>
    </row>
    <row r="203" spans="1:10" ht="15.75" x14ac:dyDescent="0.25">
      <c r="A203" s="76"/>
      <c r="B203" s="76"/>
      <c r="C203" s="76"/>
      <c r="D203" s="80" t="s">
        <v>38</v>
      </c>
      <c r="E203" s="81">
        <f t="shared" si="10"/>
        <v>-88.801900000000003</v>
      </c>
      <c r="F203" s="82">
        <f t="shared" si="11"/>
        <v>90.198099999999997</v>
      </c>
      <c r="G203" s="65">
        <v>179</v>
      </c>
      <c r="H203" s="84"/>
      <c r="I203" s="76"/>
      <c r="J203" s="76"/>
    </row>
    <row r="204" spans="1:10" ht="15.75" x14ac:dyDescent="0.25">
      <c r="A204" s="76"/>
      <c r="B204" s="76"/>
      <c r="C204" s="76"/>
      <c r="D204" s="80" t="s">
        <v>39</v>
      </c>
      <c r="E204" s="81">
        <f t="shared" si="10"/>
        <v>-90.290199999999999</v>
      </c>
      <c r="F204" s="82">
        <f t="shared" si="11"/>
        <v>91.709800000000001</v>
      </c>
      <c r="G204" s="65">
        <v>182</v>
      </c>
      <c r="H204" s="84"/>
      <c r="I204" s="76"/>
      <c r="J204" s="76"/>
    </row>
    <row r="205" spans="1:10" ht="15.75" x14ac:dyDescent="0.25">
      <c r="A205" s="76"/>
      <c r="B205" s="76"/>
      <c r="C205" s="76"/>
      <c r="D205" s="80" t="s">
        <v>21</v>
      </c>
      <c r="E205" s="81">
        <f t="shared" si="10"/>
        <v>-81.360399999999998</v>
      </c>
      <c r="F205" s="82">
        <f t="shared" si="11"/>
        <v>82.639600000000002</v>
      </c>
      <c r="G205" s="65">
        <v>164</v>
      </c>
      <c r="H205" s="84"/>
      <c r="I205" s="76"/>
      <c r="J205" s="76"/>
    </row>
    <row r="206" spans="1:10" ht="15.75" x14ac:dyDescent="0.25">
      <c r="A206" s="76"/>
      <c r="B206" s="76"/>
      <c r="C206" s="76"/>
      <c r="D206" s="80" t="s">
        <v>22</v>
      </c>
      <c r="E206" s="81">
        <f t="shared" si="10"/>
        <v>-73.422799999999995</v>
      </c>
      <c r="F206" s="82">
        <f t="shared" si="11"/>
        <v>74.577200000000005</v>
      </c>
      <c r="G206" s="65">
        <v>148</v>
      </c>
      <c r="H206" s="84"/>
      <c r="I206" s="76"/>
      <c r="J206" s="76"/>
    </row>
    <row r="207" spans="1:10" ht="15.75" x14ac:dyDescent="0.25">
      <c r="A207" s="76"/>
      <c r="B207" s="76"/>
      <c r="C207" s="76"/>
      <c r="D207" s="80" t="s">
        <v>23</v>
      </c>
      <c r="E207" s="81">
        <f t="shared" si="10"/>
        <v>-63.996899999999997</v>
      </c>
      <c r="F207" s="82">
        <f t="shared" si="11"/>
        <v>65.003100000000003</v>
      </c>
      <c r="G207" s="65">
        <v>129</v>
      </c>
      <c r="H207" s="84"/>
      <c r="I207" s="76"/>
      <c r="J207" s="76"/>
    </row>
    <row r="208" spans="1:10" ht="15.75" x14ac:dyDescent="0.25">
      <c r="A208" s="76"/>
      <c r="B208" s="76"/>
      <c r="C208" s="76"/>
      <c r="D208" s="80" t="s">
        <v>24</v>
      </c>
      <c r="E208" s="81">
        <f t="shared" si="10"/>
        <v>-53.578800000000001</v>
      </c>
      <c r="F208" s="82">
        <f t="shared" si="11"/>
        <v>54.421199999999999</v>
      </c>
      <c r="G208" s="65">
        <v>108</v>
      </c>
      <c r="H208" s="84"/>
      <c r="I208" s="76"/>
      <c r="J208" s="76"/>
    </row>
    <row r="209" spans="1:10" ht="15.75" x14ac:dyDescent="0.25">
      <c r="A209" s="76"/>
      <c r="B209" s="76"/>
      <c r="C209" s="76"/>
      <c r="D209" s="80" t="s">
        <v>25</v>
      </c>
      <c r="E209" s="81">
        <f t="shared" si="10"/>
        <v>-48.617799999999995</v>
      </c>
      <c r="F209" s="82">
        <f t="shared" si="11"/>
        <v>49.382200000000005</v>
      </c>
      <c r="G209" s="65">
        <v>98</v>
      </c>
      <c r="H209" s="84"/>
      <c r="I209" s="76"/>
      <c r="J209" s="76"/>
    </row>
    <row r="210" spans="1:10" ht="15.75" x14ac:dyDescent="0.25">
      <c r="A210" s="76"/>
      <c r="B210" s="76"/>
      <c r="C210" s="76"/>
      <c r="D210" s="80" t="s">
        <v>26</v>
      </c>
      <c r="E210" s="81">
        <f t="shared" si="10"/>
        <v>-40.184100000000001</v>
      </c>
      <c r="F210" s="82">
        <f t="shared" si="11"/>
        <v>40.815899999999999</v>
      </c>
      <c r="G210" s="65">
        <v>81</v>
      </c>
      <c r="H210" s="84"/>
      <c r="I210" s="76"/>
      <c r="J210" s="76"/>
    </row>
    <row r="211" spans="1:10" ht="15.75" x14ac:dyDescent="0.25">
      <c r="A211" s="76"/>
      <c r="B211" s="76"/>
      <c r="C211" s="76"/>
      <c r="D211" s="80" t="s">
        <v>27</v>
      </c>
      <c r="E211" s="81">
        <f t="shared" si="10"/>
        <v>-34.726999999999997</v>
      </c>
      <c r="F211" s="82">
        <f t="shared" si="11"/>
        <v>35.273000000000003</v>
      </c>
      <c r="G211" s="65">
        <v>70</v>
      </c>
      <c r="H211" s="84"/>
      <c r="I211" s="76"/>
      <c r="J211" s="76"/>
    </row>
    <row r="212" spans="1:10" ht="15.75" x14ac:dyDescent="0.25">
      <c r="A212" s="76"/>
      <c r="B212" s="76"/>
      <c r="C212" s="76"/>
      <c r="D212" s="80" t="s">
        <v>28</v>
      </c>
      <c r="E212" s="81">
        <f t="shared" si="10"/>
        <v>-28.277699999999999</v>
      </c>
      <c r="F212" s="82">
        <f t="shared" si="11"/>
        <v>28.722300000000001</v>
      </c>
      <c r="G212" s="65">
        <v>57</v>
      </c>
      <c r="H212" s="84"/>
      <c r="I212" s="76"/>
      <c r="J212" s="76"/>
    </row>
    <row r="213" spans="1:10" ht="15.75" x14ac:dyDescent="0.25">
      <c r="A213" s="76"/>
      <c r="B213" s="76"/>
      <c r="C213" s="76"/>
      <c r="D213" s="80" t="s">
        <v>29</v>
      </c>
      <c r="E213" s="81">
        <f t="shared" si="10"/>
        <v>-23.316700000000001</v>
      </c>
      <c r="F213" s="82">
        <f t="shared" si="11"/>
        <v>23.683299999999999</v>
      </c>
      <c r="G213" s="65">
        <v>47</v>
      </c>
      <c r="H213" s="84"/>
      <c r="I213" s="76"/>
      <c r="J213" s="76"/>
    </row>
    <row r="214" spans="1:10" ht="15.75" x14ac:dyDescent="0.25">
      <c r="A214" s="76"/>
      <c r="B214" s="76"/>
      <c r="C214" s="76"/>
      <c r="D214" s="80" t="s">
        <v>30</v>
      </c>
      <c r="E214" s="81">
        <f t="shared" si="10"/>
        <v>-18.355699999999999</v>
      </c>
      <c r="F214" s="82">
        <f t="shared" si="11"/>
        <v>18.644300000000001</v>
      </c>
      <c r="G214" s="65">
        <v>37</v>
      </c>
      <c r="H214" s="84"/>
      <c r="I214" s="76"/>
      <c r="J214" s="76"/>
    </row>
    <row r="215" spans="1:10" ht="15.75" x14ac:dyDescent="0.25">
      <c r="A215" s="76"/>
      <c r="B215" s="76"/>
      <c r="C215" s="76"/>
      <c r="D215" s="80" t="s">
        <v>31</v>
      </c>
      <c r="E215" s="81">
        <f t="shared" si="10"/>
        <v>-14.386899999999999</v>
      </c>
      <c r="F215" s="82">
        <f t="shared" si="11"/>
        <v>14.613100000000001</v>
      </c>
      <c r="G215" s="65">
        <v>29</v>
      </c>
      <c r="H215" s="84"/>
      <c r="I215" s="76"/>
      <c r="J215" s="76"/>
    </row>
    <row r="216" spans="1:10" ht="15.75" x14ac:dyDescent="0.25">
      <c r="A216" s="76"/>
      <c r="B216" s="76"/>
      <c r="C216" s="76"/>
      <c r="D216" s="80" t="s">
        <v>32</v>
      </c>
      <c r="E216" s="81">
        <f t="shared" si="10"/>
        <v>-11.410299999999999</v>
      </c>
      <c r="F216" s="82">
        <f t="shared" si="11"/>
        <v>11.589700000000001</v>
      </c>
      <c r="G216" s="65">
        <v>23</v>
      </c>
      <c r="H216" s="84"/>
      <c r="I216" s="76"/>
      <c r="J216" s="76"/>
    </row>
    <row r="217" spans="1:10" ht="16.5" thickBot="1" x14ac:dyDescent="0.3">
      <c r="A217" s="76"/>
      <c r="B217" s="76"/>
      <c r="C217" s="76"/>
      <c r="D217" s="80" t="s">
        <v>110</v>
      </c>
      <c r="E217" s="81">
        <f t="shared" si="10"/>
        <v>-12.4025</v>
      </c>
      <c r="F217" s="82">
        <f t="shared" si="11"/>
        <v>12.5975</v>
      </c>
      <c r="G217" s="86">
        <v>25</v>
      </c>
      <c r="H217" s="84"/>
      <c r="I217" s="76"/>
      <c r="J217" s="76"/>
    </row>
    <row r="218" spans="1:10" ht="16.5" thickTop="1" x14ac:dyDescent="0.25">
      <c r="A218" s="76"/>
      <c r="B218" s="76"/>
      <c r="C218" s="76"/>
      <c r="D218" s="80" t="s">
        <v>0</v>
      </c>
      <c r="E218" s="87">
        <f>SUM(E201:E217)</f>
        <v>-849.32319999999993</v>
      </c>
      <c r="F218" s="87">
        <f>SUM(F201:F217)</f>
        <v>862.67680000000007</v>
      </c>
      <c r="G218" s="88">
        <f>SUM(G201:G217)</f>
        <v>1712</v>
      </c>
      <c r="H218" s="76"/>
      <c r="I218" s="76"/>
      <c r="J218" s="76"/>
    </row>
    <row r="219" spans="1:10" x14ac:dyDescent="0.2">
      <c r="A219" s="109" t="s">
        <v>111</v>
      </c>
      <c r="B219" s="109"/>
      <c r="C219" s="109"/>
      <c r="D219" s="109"/>
      <c r="E219" s="109"/>
      <c r="F219" s="109"/>
      <c r="G219" s="109"/>
      <c r="H219" s="109"/>
      <c r="I219" s="109"/>
    </row>
    <row r="220" spans="1:10" x14ac:dyDescent="0.2">
      <c r="D220" s="89"/>
      <c r="E220" s="59"/>
      <c r="F220" s="71"/>
    </row>
    <row r="221" spans="1:10" x14ac:dyDescent="0.2">
      <c r="D221" s="89"/>
      <c r="E221" s="59"/>
      <c r="F221" s="71"/>
    </row>
    <row r="222" spans="1:10" x14ac:dyDescent="0.2">
      <c r="D222" s="89"/>
      <c r="E222" s="59"/>
      <c r="F222" s="71"/>
    </row>
    <row r="223" spans="1:10" x14ac:dyDescent="0.2">
      <c r="D223" s="89"/>
      <c r="E223" s="59"/>
      <c r="F223" s="71"/>
    </row>
    <row r="224" spans="1:10" x14ac:dyDescent="0.2">
      <c r="D224" s="89"/>
      <c r="E224" s="59"/>
      <c r="F224" s="71"/>
    </row>
    <row r="225" spans="1:9" ht="20.25" x14ac:dyDescent="0.3">
      <c r="A225" s="107" t="s">
        <v>99</v>
      </c>
      <c r="B225" s="107"/>
      <c r="C225" s="107"/>
      <c r="D225" s="107"/>
      <c r="E225" s="107"/>
      <c r="F225" s="107"/>
      <c r="G225" s="107"/>
      <c r="H225" s="107"/>
      <c r="I225" s="107"/>
    </row>
    <row r="226" spans="1:9" ht="20.25" x14ac:dyDescent="0.3">
      <c r="A226" s="107" t="s">
        <v>114</v>
      </c>
      <c r="B226" s="107"/>
      <c r="C226" s="107"/>
      <c r="D226" s="107"/>
      <c r="E226" s="107"/>
      <c r="F226" s="107"/>
      <c r="G226" s="107"/>
      <c r="H226" s="107"/>
      <c r="I226" s="107"/>
    </row>
    <row r="227" spans="1:9" ht="18.75" thickBot="1" x14ac:dyDescent="0.3">
      <c r="A227" s="108" t="s">
        <v>104</v>
      </c>
      <c r="B227" s="108"/>
      <c r="C227" s="108"/>
      <c r="D227" s="108"/>
      <c r="E227" s="108"/>
      <c r="F227" s="108"/>
      <c r="G227" s="108"/>
      <c r="H227" s="108"/>
      <c r="I227" s="108"/>
    </row>
    <row r="228" spans="1:9" ht="15.75" thickTop="1" x14ac:dyDescent="0.25">
      <c r="C228" s="115" t="s">
        <v>105</v>
      </c>
      <c r="D228" s="116"/>
      <c r="E228" s="61" t="s">
        <v>106</v>
      </c>
      <c r="F228" s="61" t="s">
        <v>107</v>
      </c>
      <c r="G228" s="62" t="s">
        <v>0</v>
      </c>
      <c r="H228" s="60"/>
      <c r="I228" s="60"/>
    </row>
    <row r="229" spans="1:9" ht="15.75" x14ac:dyDescent="0.25">
      <c r="C229" s="110" t="s">
        <v>108</v>
      </c>
      <c r="D229" s="111"/>
      <c r="E229" s="63">
        <f>G229*0.4961</f>
        <v>824.02210000000002</v>
      </c>
      <c r="F229" s="64">
        <f>G229*0.5039</f>
        <v>836.97789999999998</v>
      </c>
      <c r="G229" s="65">
        <v>1661</v>
      </c>
      <c r="H229" s="66"/>
      <c r="I229" s="66"/>
    </row>
    <row r="230" spans="1:9" ht="15.75" x14ac:dyDescent="0.25">
      <c r="C230" s="110" t="s">
        <v>109</v>
      </c>
      <c r="D230" s="111"/>
      <c r="E230" s="63">
        <f t="shared" ref="E230:E245" si="12">G230*0.4961</f>
        <v>834.4402</v>
      </c>
      <c r="F230" s="64">
        <f t="shared" ref="F230:F245" si="13">G230*0.5039</f>
        <v>847.5598</v>
      </c>
      <c r="G230" s="65">
        <v>1682</v>
      </c>
      <c r="H230" s="66"/>
      <c r="I230" s="66"/>
    </row>
    <row r="231" spans="1:9" ht="15.75" x14ac:dyDescent="0.25">
      <c r="C231" s="110" t="s">
        <v>38</v>
      </c>
      <c r="D231" s="111"/>
      <c r="E231" s="63">
        <f t="shared" si="12"/>
        <v>884.54629999999997</v>
      </c>
      <c r="F231" s="64">
        <f t="shared" si="13"/>
        <v>898.45370000000003</v>
      </c>
      <c r="G231" s="65">
        <v>1783</v>
      </c>
      <c r="H231" s="66"/>
      <c r="I231" s="66"/>
    </row>
    <row r="232" spans="1:9" ht="15.75" x14ac:dyDescent="0.25">
      <c r="C232" s="110" t="s">
        <v>39</v>
      </c>
      <c r="D232" s="111"/>
      <c r="E232" s="63">
        <f t="shared" si="12"/>
        <v>897.94099999999992</v>
      </c>
      <c r="F232" s="64">
        <f t="shared" si="13"/>
        <v>912.05900000000008</v>
      </c>
      <c r="G232" s="65">
        <v>1810</v>
      </c>
      <c r="H232" s="66"/>
      <c r="I232" s="66"/>
    </row>
    <row r="233" spans="1:9" ht="15.75" x14ac:dyDescent="0.25">
      <c r="C233" s="110" t="s">
        <v>21</v>
      </c>
      <c r="D233" s="111"/>
      <c r="E233" s="63">
        <f t="shared" si="12"/>
        <v>814.59619999999995</v>
      </c>
      <c r="F233" s="64">
        <f t="shared" si="13"/>
        <v>827.40380000000005</v>
      </c>
      <c r="G233" s="65">
        <v>1642</v>
      </c>
      <c r="H233" s="66"/>
    </row>
    <row r="234" spans="1:9" ht="15.75" x14ac:dyDescent="0.25">
      <c r="C234" s="110" t="s">
        <v>22</v>
      </c>
      <c r="D234" s="111"/>
      <c r="E234" s="63">
        <f t="shared" si="12"/>
        <v>731.74749999999995</v>
      </c>
      <c r="F234" s="64">
        <f t="shared" si="13"/>
        <v>743.25250000000005</v>
      </c>
      <c r="G234" s="65">
        <v>1475</v>
      </c>
      <c r="H234" s="66"/>
    </row>
    <row r="235" spans="1:9" ht="15.75" x14ac:dyDescent="0.25">
      <c r="C235" s="110" t="s">
        <v>23</v>
      </c>
      <c r="D235" s="111"/>
      <c r="E235" s="63">
        <f t="shared" si="12"/>
        <v>640.96119999999996</v>
      </c>
      <c r="F235" s="64">
        <f t="shared" si="13"/>
        <v>651.03880000000004</v>
      </c>
      <c r="G235" s="65">
        <v>1292</v>
      </c>
      <c r="H235" s="66"/>
    </row>
    <row r="236" spans="1:9" ht="15.75" x14ac:dyDescent="0.25">
      <c r="C236" s="110" t="s">
        <v>24</v>
      </c>
      <c r="D236" s="111"/>
      <c r="E236" s="63">
        <f t="shared" si="12"/>
        <v>536.78020000000004</v>
      </c>
      <c r="F236" s="64">
        <f t="shared" si="13"/>
        <v>545.21979999999996</v>
      </c>
      <c r="G236" s="65">
        <v>1082</v>
      </c>
      <c r="H236" s="66"/>
    </row>
    <row r="237" spans="1:9" ht="15.75" x14ac:dyDescent="0.25">
      <c r="C237" s="110" t="s">
        <v>25</v>
      </c>
      <c r="D237" s="111"/>
      <c r="E237" s="63">
        <f t="shared" si="12"/>
        <v>484.68969999999996</v>
      </c>
      <c r="F237" s="64">
        <f t="shared" si="13"/>
        <v>492.31030000000004</v>
      </c>
      <c r="G237" s="65">
        <v>977</v>
      </c>
      <c r="H237" s="66"/>
    </row>
    <row r="238" spans="1:9" ht="15.75" x14ac:dyDescent="0.25">
      <c r="C238" s="110" t="s">
        <v>26</v>
      </c>
      <c r="D238" s="111"/>
      <c r="E238" s="63">
        <f t="shared" si="12"/>
        <v>403.32929999999999</v>
      </c>
      <c r="F238" s="64">
        <f t="shared" si="13"/>
        <v>409.67070000000001</v>
      </c>
      <c r="G238" s="65">
        <v>813</v>
      </c>
      <c r="H238" s="66"/>
    </row>
    <row r="239" spans="1:9" ht="15.75" x14ac:dyDescent="0.25">
      <c r="C239" s="110" t="s">
        <v>27</v>
      </c>
      <c r="D239" s="111"/>
      <c r="E239" s="63">
        <f t="shared" si="12"/>
        <v>346.77389999999997</v>
      </c>
      <c r="F239" s="64">
        <f t="shared" si="13"/>
        <v>352.22610000000003</v>
      </c>
      <c r="G239" s="65">
        <v>699</v>
      </c>
      <c r="H239" s="66"/>
      <c r="I239" s="66"/>
    </row>
    <row r="240" spans="1:9" ht="15.75" x14ac:dyDescent="0.25">
      <c r="C240" s="110" t="s">
        <v>28</v>
      </c>
      <c r="D240" s="111"/>
      <c r="E240" s="63">
        <f t="shared" si="12"/>
        <v>283.2731</v>
      </c>
      <c r="F240" s="64">
        <f t="shared" si="13"/>
        <v>287.7269</v>
      </c>
      <c r="G240" s="65">
        <v>571</v>
      </c>
      <c r="H240" s="66"/>
      <c r="I240" s="66"/>
    </row>
    <row r="241" spans="1:9" ht="15.75" x14ac:dyDescent="0.25">
      <c r="C241" s="110" t="s">
        <v>29</v>
      </c>
      <c r="D241" s="111"/>
      <c r="E241" s="63">
        <f t="shared" si="12"/>
        <v>233.167</v>
      </c>
      <c r="F241" s="64">
        <f t="shared" si="13"/>
        <v>236.833</v>
      </c>
      <c r="G241" s="65">
        <v>470</v>
      </c>
      <c r="H241" s="66"/>
      <c r="I241" s="66"/>
    </row>
    <row r="242" spans="1:9" ht="15.75" x14ac:dyDescent="0.25">
      <c r="C242" s="110" t="s">
        <v>30</v>
      </c>
      <c r="D242" s="111"/>
      <c r="E242" s="63">
        <f t="shared" si="12"/>
        <v>183.0609</v>
      </c>
      <c r="F242" s="64">
        <f t="shared" si="13"/>
        <v>185.9391</v>
      </c>
      <c r="G242" s="65">
        <v>369</v>
      </c>
      <c r="H242" s="66"/>
      <c r="I242" s="66"/>
    </row>
    <row r="243" spans="1:9" ht="15.75" x14ac:dyDescent="0.25">
      <c r="C243" s="110" t="s">
        <v>31</v>
      </c>
      <c r="D243" s="111"/>
      <c r="E243" s="63">
        <f t="shared" si="12"/>
        <v>141.38849999999999</v>
      </c>
      <c r="F243" s="64">
        <f t="shared" si="13"/>
        <v>143.61150000000001</v>
      </c>
      <c r="G243" s="65">
        <v>285</v>
      </c>
      <c r="H243" s="66"/>
      <c r="I243" s="66"/>
    </row>
    <row r="244" spans="1:9" ht="15.75" x14ac:dyDescent="0.25">
      <c r="C244" s="110" t="s">
        <v>32</v>
      </c>
      <c r="D244" s="111"/>
      <c r="E244" s="63">
        <f t="shared" si="12"/>
        <v>115.09519999999999</v>
      </c>
      <c r="F244" s="64">
        <f t="shared" si="13"/>
        <v>116.90480000000001</v>
      </c>
      <c r="G244" s="65">
        <v>232</v>
      </c>
      <c r="H244" s="66"/>
      <c r="I244" s="66"/>
    </row>
    <row r="245" spans="1:9" ht="15.75" x14ac:dyDescent="0.25">
      <c r="C245" s="110" t="s">
        <v>110</v>
      </c>
      <c r="D245" s="111"/>
      <c r="E245" s="63">
        <f t="shared" si="12"/>
        <v>123.52889999999999</v>
      </c>
      <c r="F245" s="64">
        <f t="shared" si="13"/>
        <v>125.47110000000001</v>
      </c>
      <c r="G245" s="65">
        <v>249</v>
      </c>
      <c r="H245" s="66"/>
      <c r="I245" s="66"/>
    </row>
    <row r="246" spans="1:9" ht="16.5" thickBot="1" x14ac:dyDescent="0.3">
      <c r="C246" s="112" t="s">
        <v>0</v>
      </c>
      <c r="D246" s="113"/>
      <c r="E246" s="67">
        <f>SUM(E229:E245)</f>
        <v>8479.3411999999989</v>
      </c>
      <c r="F246" s="67">
        <f>SUM(F229:F245)</f>
        <v>8612.6588000000011</v>
      </c>
      <c r="G246" s="68">
        <f>SUM(G229:G245)</f>
        <v>17092</v>
      </c>
    </row>
    <row r="247" spans="1:9" ht="13.5" thickTop="1" x14ac:dyDescent="0.2">
      <c r="C247" s="114" t="s">
        <v>111</v>
      </c>
      <c r="D247" s="114"/>
      <c r="E247" s="114"/>
      <c r="F247" s="114"/>
      <c r="G247" s="114"/>
      <c r="H247" s="69"/>
    </row>
    <row r="248" spans="1:9" x14ac:dyDescent="0.2">
      <c r="C248" s="69"/>
      <c r="D248" s="89"/>
      <c r="E248" s="60"/>
      <c r="F248" s="69"/>
      <c r="G248" s="70"/>
      <c r="H248" s="69"/>
    </row>
    <row r="249" spans="1:9" ht="20.25" x14ac:dyDescent="0.3">
      <c r="A249" s="107" t="s">
        <v>99</v>
      </c>
      <c r="B249" s="107"/>
      <c r="C249" s="107"/>
      <c r="D249" s="107"/>
      <c r="E249" s="107"/>
      <c r="F249" s="107"/>
      <c r="G249" s="107"/>
      <c r="H249" s="107"/>
      <c r="I249" s="107"/>
    </row>
    <row r="250" spans="1:9" ht="20.25" x14ac:dyDescent="0.3">
      <c r="A250" s="107" t="s">
        <v>114</v>
      </c>
      <c r="B250" s="107"/>
      <c r="C250" s="107"/>
      <c r="D250" s="107"/>
      <c r="E250" s="107"/>
      <c r="F250" s="107"/>
      <c r="G250" s="107"/>
      <c r="H250" s="107"/>
      <c r="I250" s="107"/>
    </row>
    <row r="251" spans="1:9" ht="18" x14ac:dyDescent="0.25">
      <c r="A251" s="108" t="s">
        <v>104</v>
      </c>
      <c r="B251" s="108"/>
      <c r="C251" s="108"/>
      <c r="D251" s="108"/>
      <c r="E251" s="108"/>
      <c r="F251" s="108"/>
      <c r="G251" s="108"/>
      <c r="H251" s="108"/>
      <c r="I251" s="108"/>
    </row>
    <row r="252" spans="1:9" x14ac:dyDescent="0.2">
      <c r="E252" s="71"/>
      <c r="F252" s="71"/>
    </row>
    <row r="253" spans="1:9" x14ac:dyDescent="0.2">
      <c r="E253" s="72" t="s">
        <v>105</v>
      </c>
      <c r="F253" s="71"/>
    </row>
    <row r="254" spans="1:9" x14ac:dyDescent="0.2">
      <c r="E254" s="72" t="s">
        <v>110</v>
      </c>
      <c r="F254" s="71"/>
    </row>
    <row r="255" spans="1:9" x14ac:dyDescent="0.2">
      <c r="E255" s="72" t="s">
        <v>32</v>
      </c>
      <c r="F255" s="71"/>
    </row>
    <row r="256" spans="1:9" x14ac:dyDescent="0.2">
      <c r="E256" s="72" t="s">
        <v>31</v>
      </c>
      <c r="F256" s="71"/>
    </row>
    <row r="257" spans="5:6" x14ac:dyDescent="0.2">
      <c r="E257" s="72" t="s">
        <v>30</v>
      </c>
      <c r="F257" s="71"/>
    </row>
    <row r="258" spans="5:6" x14ac:dyDescent="0.2">
      <c r="E258" s="72" t="s">
        <v>29</v>
      </c>
      <c r="F258" s="71"/>
    </row>
    <row r="259" spans="5:6" x14ac:dyDescent="0.2">
      <c r="E259" s="72" t="s">
        <v>28</v>
      </c>
      <c r="F259" s="71"/>
    </row>
    <row r="260" spans="5:6" x14ac:dyDescent="0.2">
      <c r="E260" s="72" t="s">
        <v>27</v>
      </c>
      <c r="F260" s="71"/>
    </row>
    <row r="261" spans="5:6" x14ac:dyDescent="0.2">
      <c r="E261" s="72" t="s">
        <v>26</v>
      </c>
      <c r="F261" s="71"/>
    </row>
    <row r="262" spans="5:6" x14ac:dyDescent="0.2">
      <c r="E262" s="72" t="s">
        <v>25</v>
      </c>
      <c r="F262" s="71"/>
    </row>
    <row r="263" spans="5:6" x14ac:dyDescent="0.2">
      <c r="E263" s="72" t="s">
        <v>24</v>
      </c>
      <c r="F263" s="71"/>
    </row>
    <row r="264" spans="5:6" x14ac:dyDescent="0.2">
      <c r="E264" s="72" t="s">
        <v>23</v>
      </c>
      <c r="F264" s="71"/>
    </row>
    <row r="265" spans="5:6" x14ac:dyDescent="0.2">
      <c r="E265" s="72" t="s">
        <v>22</v>
      </c>
      <c r="F265" s="71"/>
    </row>
    <row r="266" spans="5:6" x14ac:dyDescent="0.2">
      <c r="E266" s="72" t="s">
        <v>21</v>
      </c>
      <c r="F266" s="71"/>
    </row>
    <row r="267" spans="5:6" x14ac:dyDescent="0.2">
      <c r="E267" s="72" t="s">
        <v>39</v>
      </c>
      <c r="F267" s="71"/>
    </row>
    <row r="268" spans="5:6" x14ac:dyDescent="0.2">
      <c r="E268" s="72" t="s">
        <v>38</v>
      </c>
      <c r="F268" s="71"/>
    </row>
    <row r="269" spans="5:6" x14ac:dyDescent="0.2">
      <c r="E269" s="72" t="s">
        <v>109</v>
      </c>
      <c r="F269" s="71"/>
    </row>
    <row r="270" spans="5:6" x14ac:dyDescent="0.2">
      <c r="E270" s="72" t="s">
        <v>108</v>
      </c>
      <c r="F270" s="71"/>
    </row>
    <row r="271" spans="5:6" x14ac:dyDescent="0.2">
      <c r="E271" s="59"/>
      <c r="F271" s="72"/>
    </row>
    <row r="272" spans="5:6" x14ac:dyDescent="0.2">
      <c r="E272" s="59"/>
      <c r="F272" s="73"/>
    </row>
    <row r="273" spans="1:10" x14ac:dyDescent="0.2">
      <c r="A273" s="74" t="s">
        <v>113</v>
      </c>
      <c r="E273" s="59"/>
      <c r="F273" s="75"/>
    </row>
    <row r="274" spans="1:10" ht="15.75" thickBot="1" x14ac:dyDescent="0.3">
      <c r="A274" s="76"/>
      <c r="B274" s="76"/>
      <c r="C274" s="76"/>
      <c r="D274" s="77" t="s">
        <v>105</v>
      </c>
      <c r="E274" s="78" t="s">
        <v>106</v>
      </c>
      <c r="F274" s="78" t="s">
        <v>107</v>
      </c>
      <c r="G274" s="78" t="s">
        <v>0</v>
      </c>
      <c r="H274" s="79"/>
      <c r="I274" s="76"/>
      <c r="J274" s="76"/>
    </row>
    <row r="275" spans="1:10" ht="16.5" thickTop="1" x14ac:dyDescent="0.25">
      <c r="A275" s="76"/>
      <c r="B275" s="76"/>
      <c r="C275" s="76"/>
      <c r="D275" s="80" t="s">
        <v>108</v>
      </c>
      <c r="E275" s="81">
        <f>-G275*0.4961</f>
        <v>-824.02210000000002</v>
      </c>
      <c r="F275" s="82">
        <f>G275*0.5039</f>
        <v>836.97789999999998</v>
      </c>
      <c r="G275" s="83">
        <v>1661</v>
      </c>
      <c r="H275" s="84"/>
      <c r="I275" s="76"/>
      <c r="J275" s="76"/>
    </row>
    <row r="276" spans="1:10" ht="15.75" x14ac:dyDescent="0.25">
      <c r="A276" s="76"/>
      <c r="B276" s="76"/>
      <c r="C276" s="76"/>
      <c r="D276" s="80" t="s">
        <v>109</v>
      </c>
      <c r="E276" s="81">
        <f t="shared" ref="E276:E291" si="14">-G276*0.4961</f>
        <v>-834.4402</v>
      </c>
      <c r="F276" s="82">
        <f t="shared" ref="F276:F291" si="15">G276*0.5039</f>
        <v>847.5598</v>
      </c>
      <c r="G276" s="65">
        <v>1682</v>
      </c>
      <c r="H276" s="84"/>
      <c r="I276" s="76"/>
      <c r="J276" s="76"/>
    </row>
    <row r="277" spans="1:10" ht="15.75" x14ac:dyDescent="0.25">
      <c r="A277" s="76"/>
      <c r="B277" s="76"/>
      <c r="C277" s="76"/>
      <c r="D277" s="80" t="s">
        <v>38</v>
      </c>
      <c r="E277" s="81">
        <f t="shared" si="14"/>
        <v>-884.54629999999997</v>
      </c>
      <c r="F277" s="82">
        <f t="shared" si="15"/>
        <v>898.45370000000003</v>
      </c>
      <c r="G277" s="65">
        <v>1783</v>
      </c>
      <c r="H277" s="84"/>
      <c r="I277" s="76"/>
      <c r="J277" s="76"/>
    </row>
    <row r="278" spans="1:10" ht="15.75" x14ac:dyDescent="0.25">
      <c r="A278" s="76"/>
      <c r="B278" s="76"/>
      <c r="C278" s="76"/>
      <c r="D278" s="80" t="s">
        <v>39</v>
      </c>
      <c r="E278" s="81">
        <f t="shared" si="14"/>
        <v>-897.94099999999992</v>
      </c>
      <c r="F278" s="82">
        <f t="shared" si="15"/>
        <v>912.05900000000008</v>
      </c>
      <c r="G278" s="65">
        <v>1810</v>
      </c>
      <c r="H278" s="84"/>
      <c r="I278" s="76"/>
      <c r="J278" s="76"/>
    </row>
    <row r="279" spans="1:10" ht="15.75" x14ac:dyDescent="0.25">
      <c r="A279" s="76"/>
      <c r="B279" s="76"/>
      <c r="C279" s="76"/>
      <c r="D279" s="80" t="s">
        <v>21</v>
      </c>
      <c r="E279" s="81">
        <f t="shared" si="14"/>
        <v>-814.59619999999995</v>
      </c>
      <c r="F279" s="82">
        <f t="shared" si="15"/>
        <v>827.40380000000005</v>
      </c>
      <c r="G279" s="65">
        <v>1642</v>
      </c>
      <c r="H279" s="84"/>
      <c r="I279" s="76"/>
      <c r="J279" s="76"/>
    </row>
    <row r="280" spans="1:10" ht="15.75" x14ac:dyDescent="0.25">
      <c r="A280" s="76"/>
      <c r="B280" s="76"/>
      <c r="C280" s="76"/>
      <c r="D280" s="80" t="s">
        <v>22</v>
      </c>
      <c r="E280" s="81">
        <f t="shared" si="14"/>
        <v>-731.74749999999995</v>
      </c>
      <c r="F280" s="82">
        <f t="shared" si="15"/>
        <v>743.25250000000005</v>
      </c>
      <c r="G280" s="65">
        <v>1475</v>
      </c>
      <c r="H280" s="84"/>
      <c r="I280" s="76"/>
      <c r="J280" s="76"/>
    </row>
    <row r="281" spans="1:10" ht="15.75" x14ac:dyDescent="0.25">
      <c r="A281" s="76"/>
      <c r="B281" s="76"/>
      <c r="C281" s="76"/>
      <c r="D281" s="80" t="s">
        <v>23</v>
      </c>
      <c r="E281" s="81">
        <f t="shared" si="14"/>
        <v>-640.96119999999996</v>
      </c>
      <c r="F281" s="82">
        <f t="shared" si="15"/>
        <v>651.03880000000004</v>
      </c>
      <c r="G281" s="65">
        <v>1292</v>
      </c>
      <c r="H281" s="84"/>
      <c r="I281" s="76"/>
      <c r="J281" s="76"/>
    </row>
    <row r="282" spans="1:10" ht="15.75" x14ac:dyDescent="0.25">
      <c r="A282" s="76"/>
      <c r="B282" s="76"/>
      <c r="C282" s="76"/>
      <c r="D282" s="80" t="s">
        <v>24</v>
      </c>
      <c r="E282" s="81">
        <f t="shared" si="14"/>
        <v>-536.78020000000004</v>
      </c>
      <c r="F282" s="82">
        <f t="shared" si="15"/>
        <v>545.21979999999996</v>
      </c>
      <c r="G282" s="65">
        <v>1082</v>
      </c>
      <c r="H282" s="84"/>
      <c r="I282" s="76"/>
      <c r="J282" s="76"/>
    </row>
    <row r="283" spans="1:10" ht="15.75" x14ac:dyDescent="0.25">
      <c r="A283" s="76"/>
      <c r="B283" s="76"/>
      <c r="C283" s="76"/>
      <c r="D283" s="80" t="s">
        <v>25</v>
      </c>
      <c r="E283" s="81">
        <f t="shared" si="14"/>
        <v>-484.68969999999996</v>
      </c>
      <c r="F283" s="82">
        <f t="shared" si="15"/>
        <v>492.31030000000004</v>
      </c>
      <c r="G283" s="65">
        <v>977</v>
      </c>
      <c r="H283" s="84"/>
      <c r="I283" s="76"/>
      <c r="J283" s="76"/>
    </row>
    <row r="284" spans="1:10" ht="15.75" x14ac:dyDescent="0.25">
      <c r="A284" s="76"/>
      <c r="B284" s="76"/>
      <c r="C284" s="76"/>
      <c r="D284" s="80" t="s">
        <v>26</v>
      </c>
      <c r="E284" s="81">
        <f t="shared" si="14"/>
        <v>-403.32929999999999</v>
      </c>
      <c r="F284" s="82">
        <f t="shared" si="15"/>
        <v>409.67070000000001</v>
      </c>
      <c r="G284" s="65">
        <v>813</v>
      </c>
      <c r="H284" s="84"/>
      <c r="I284" s="76"/>
      <c r="J284" s="76"/>
    </row>
    <row r="285" spans="1:10" ht="15.75" x14ac:dyDescent="0.25">
      <c r="A285" s="76"/>
      <c r="B285" s="76"/>
      <c r="C285" s="76"/>
      <c r="D285" s="80" t="s">
        <v>27</v>
      </c>
      <c r="E285" s="81">
        <f t="shared" si="14"/>
        <v>-346.77389999999997</v>
      </c>
      <c r="F285" s="82">
        <f t="shared" si="15"/>
        <v>352.22610000000003</v>
      </c>
      <c r="G285" s="65">
        <v>699</v>
      </c>
      <c r="H285" s="84"/>
      <c r="I285" s="76"/>
      <c r="J285" s="76"/>
    </row>
    <row r="286" spans="1:10" ht="15.75" x14ac:dyDescent="0.25">
      <c r="A286" s="76"/>
      <c r="B286" s="76"/>
      <c r="C286" s="76"/>
      <c r="D286" s="80" t="s">
        <v>28</v>
      </c>
      <c r="E286" s="81">
        <f t="shared" si="14"/>
        <v>-283.2731</v>
      </c>
      <c r="F286" s="82">
        <f t="shared" si="15"/>
        <v>287.7269</v>
      </c>
      <c r="G286" s="65">
        <v>571</v>
      </c>
      <c r="H286" s="84"/>
      <c r="I286" s="76"/>
      <c r="J286" s="76"/>
    </row>
    <row r="287" spans="1:10" ht="15.75" x14ac:dyDescent="0.25">
      <c r="A287" s="76"/>
      <c r="B287" s="76"/>
      <c r="C287" s="76"/>
      <c r="D287" s="80" t="s">
        <v>29</v>
      </c>
      <c r="E287" s="81">
        <f t="shared" si="14"/>
        <v>-233.167</v>
      </c>
      <c r="F287" s="82">
        <f t="shared" si="15"/>
        <v>236.833</v>
      </c>
      <c r="G287" s="65">
        <v>470</v>
      </c>
      <c r="H287" s="84"/>
      <c r="I287" s="76"/>
      <c r="J287" s="76"/>
    </row>
    <row r="288" spans="1:10" ht="15.75" x14ac:dyDescent="0.25">
      <c r="A288" s="76"/>
      <c r="B288" s="76"/>
      <c r="C288" s="76"/>
      <c r="D288" s="80" t="s">
        <v>30</v>
      </c>
      <c r="E288" s="81">
        <f t="shared" si="14"/>
        <v>-183.0609</v>
      </c>
      <c r="F288" s="82">
        <f t="shared" si="15"/>
        <v>185.9391</v>
      </c>
      <c r="G288" s="65">
        <v>369</v>
      </c>
      <c r="H288" s="84"/>
      <c r="I288" s="76"/>
      <c r="J288" s="76"/>
    </row>
    <row r="289" spans="1:10" ht="15.75" x14ac:dyDescent="0.25">
      <c r="A289" s="76"/>
      <c r="B289" s="76"/>
      <c r="C289" s="76"/>
      <c r="D289" s="80" t="s">
        <v>31</v>
      </c>
      <c r="E289" s="81">
        <f t="shared" si="14"/>
        <v>-141.38849999999999</v>
      </c>
      <c r="F289" s="82">
        <f t="shared" si="15"/>
        <v>143.61150000000001</v>
      </c>
      <c r="G289" s="65">
        <v>285</v>
      </c>
      <c r="H289" s="84"/>
      <c r="I289" s="76"/>
      <c r="J289" s="76"/>
    </row>
    <row r="290" spans="1:10" ht="15.75" x14ac:dyDescent="0.25">
      <c r="A290" s="76"/>
      <c r="B290" s="76"/>
      <c r="C290" s="76"/>
      <c r="D290" s="80" t="s">
        <v>32</v>
      </c>
      <c r="E290" s="81">
        <f t="shared" si="14"/>
        <v>-115.09519999999999</v>
      </c>
      <c r="F290" s="82">
        <f t="shared" si="15"/>
        <v>116.90480000000001</v>
      </c>
      <c r="G290" s="65">
        <v>232</v>
      </c>
      <c r="H290" s="84"/>
      <c r="I290" s="76"/>
      <c r="J290" s="76"/>
    </row>
    <row r="291" spans="1:10" ht="16.5" thickBot="1" x14ac:dyDescent="0.3">
      <c r="A291" s="76"/>
      <c r="B291" s="76"/>
      <c r="C291" s="76"/>
      <c r="D291" s="80" t="s">
        <v>110</v>
      </c>
      <c r="E291" s="81">
        <f t="shared" si="14"/>
        <v>-123.52889999999999</v>
      </c>
      <c r="F291" s="82">
        <f t="shared" si="15"/>
        <v>125.47110000000001</v>
      </c>
      <c r="G291" s="86">
        <v>249</v>
      </c>
      <c r="H291" s="84"/>
      <c r="I291" s="76"/>
      <c r="J291" s="76"/>
    </row>
    <row r="292" spans="1:10" ht="16.5" thickTop="1" x14ac:dyDescent="0.25">
      <c r="A292" s="76"/>
      <c r="B292" s="76"/>
      <c r="C292" s="76"/>
      <c r="D292" s="80" t="s">
        <v>0</v>
      </c>
      <c r="E292" s="87">
        <f>SUM(E275:E291)</f>
        <v>-8479.3411999999989</v>
      </c>
      <c r="F292" s="87">
        <f>SUM(F275:F291)</f>
        <v>8612.6588000000011</v>
      </c>
      <c r="G292" s="88">
        <f>SUM(G275:G291)</f>
        <v>17092</v>
      </c>
      <c r="H292" s="76"/>
      <c r="I292" s="76"/>
      <c r="J292" s="76"/>
    </row>
    <row r="293" spans="1:10" x14ac:dyDescent="0.2">
      <c r="D293" s="89" t="s">
        <v>111</v>
      </c>
      <c r="E293" s="59"/>
      <c r="F293" s="71"/>
    </row>
    <row r="294" spans="1:10" x14ac:dyDescent="0.2">
      <c r="D294" s="89"/>
      <c r="E294" s="59"/>
      <c r="F294" s="71"/>
    </row>
    <row r="295" spans="1:10" x14ac:dyDescent="0.2">
      <c r="D295" s="89"/>
      <c r="E295" s="59"/>
      <c r="F295" s="71"/>
    </row>
    <row r="296" spans="1:10" x14ac:dyDescent="0.2">
      <c r="D296" s="89"/>
      <c r="E296" s="59"/>
      <c r="F296" s="71"/>
    </row>
    <row r="297" spans="1:10" x14ac:dyDescent="0.2">
      <c r="D297" s="89"/>
      <c r="E297" s="59"/>
      <c r="F297" s="71"/>
    </row>
    <row r="298" spans="1:10" x14ac:dyDescent="0.2">
      <c r="D298" s="89"/>
      <c r="E298" s="59"/>
      <c r="F298" s="71"/>
    </row>
    <row r="299" spans="1:10" ht="20.25" x14ac:dyDescent="0.3">
      <c r="A299" s="107" t="s">
        <v>99</v>
      </c>
      <c r="B299" s="107"/>
      <c r="C299" s="107"/>
      <c r="D299" s="107"/>
      <c r="E299" s="107"/>
      <c r="F299" s="107"/>
      <c r="G299" s="107"/>
      <c r="H299" s="107"/>
      <c r="I299" s="107"/>
    </row>
    <row r="300" spans="1:10" ht="20.25" x14ac:dyDescent="0.3">
      <c r="A300" s="107" t="s">
        <v>115</v>
      </c>
      <c r="B300" s="107"/>
      <c r="C300" s="107"/>
      <c r="D300" s="107"/>
      <c r="E300" s="107"/>
      <c r="F300" s="107"/>
      <c r="G300" s="107"/>
      <c r="H300" s="107"/>
      <c r="I300" s="107"/>
    </row>
    <row r="301" spans="1:10" ht="18.75" thickBot="1" x14ac:dyDescent="0.3">
      <c r="A301" s="108" t="s">
        <v>104</v>
      </c>
      <c r="B301" s="108"/>
      <c r="C301" s="108"/>
      <c r="D301" s="108"/>
      <c r="E301" s="108"/>
      <c r="F301" s="108"/>
      <c r="G301" s="108"/>
      <c r="H301" s="108"/>
      <c r="I301" s="108"/>
    </row>
    <row r="302" spans="1:10" ht="15.75" thickTop="1" x14ac:dyDescent="0.25">
      <c r="C302" s="115" t="s">
        <v>105</v>
      </c>
      <c r="D302" s="116"/>
      <c r="E302" s="61" t="s">
        <v>106</v>
      </c>
      <c r="F302" s="61" t="s">
        <v>107</v>
      </c>
      <c r="G302" s="62" t="s">
        <v>0</v>
      </c>
      <c r="H302" s="60"/>
      <c r="I302" s="60"/>
    </row>
    <row r="303" spans="1:10" ht="15.75" x14ac:dyDescent="0.25">
      <c r="C303" s="110" t="s">
        <v>108</v>
      </c>
      <c r="D303" s="111"/>
      <c r="E303" s="63">
        <f>G303*0.4961</f>
        <v>207.86589999999998</v>
      </c>
      <c r="F303" s="64">
        <f>G303*0.5039</f>
        <v>211.13410000000002</v>
      </c>
      <c r="G303" s="65">
        <v>419</v>
      </c>
      <c r="H303" s="66"/>
      <c r="I303" s="66"/>
    </row>
    <row r="304" spans="1:10" ht="15.75" x14ac:dyDescent="0.25">
      <c r="C304" s="110" t="s">
        <v>109</v>
      </c>
      <c r="D304" s="111"/>
      <c r="E304" s="63">
        <f t="shared" ref="E304:E319" si="16">G304*0.4961</f>
        <v>210.34639999999999</v>
      </c>
      <c r="F304" s="64">
        <f t="shared" ref="F304:F319" si="17">G304*0.5039</f>
        <v>213.65360000000001</v>
      </c>
      <c r="G304" s="65">
        <v>424</v>
      </c>
      <c r="H304" s="66"/>
      <c r="I304" s="66"/>
    </row>
    <row r="305" spans="3:9" ht="15.75" x14ac:dyDescent="0.25">
      <c r="C305" s="110" t="s">
        <v>38</v>
      </c>
      <c r="D305" s="111"/>
      <c r="E305" s="63">
        <f t="shared" si="16"/>
        <v>222.25279999999998</v>
      </c>
      <c r="F305" s="64">
        <f t="shared" si="17"/>
        <v>225.74720000000002</v>
      </c>
      <c r="G305" s="65">
        <v>448</v>
      </c>
      <c r="H305" s="66"/>
      <c r="I305" s="66"/>
    </row>
    <row r="306" spans="3:9" ht="15.75" x14ac:dyDescent="0.25">
      <c r="C306" s="110" t="s">
        <v>39</v>
      </c>
      <c r="D306" s="111"/>
      <c r="E306" s="63">
        <f t="shared" si="16"/>
        <v>225.72549999999998</v>
      </c>
      <c r="F306" s="64">
        <f t="shared" si="17"/>
        <v>229.27450000000002</v>
      </c>
      <c r="G306" s="65">
        <v>455</v>
      </c>
      <c r="H306" s="66"/>
      <c r="I306" s="66"/>
    </row>
    <row r="307" spans="3:9" ht="15.75" x14ac:dyDescent="0.25">
      <c r="C307" s="110" t="s">
        <v>21</v>
      </c>
      <c r="D307" s="111"/>
      <c r="E307" s="63">
        <f t="shared" si="16"/>
        <v>204.88929999999999</v>
      </c>
      <c r="F307" s="64">
        <f t="shared" si="17"/>
        <v>208.11070000000001</v>
      </c>
      <c r="G307" s="65">
        <v>413</v>
      </c>
      <c r="H307" s="66"/>
    </row>
    <row r="308" spans="3:9" ht="15.75" x14ac:dyDescent="0.25">
      <c r="C308" s="110" t="s">
        <v>22</v>
      </c>
      <c r="D308" s="111"/>
      <c r="E308" s="63">
        <f t="shared" si="16"/>
        <v>184.0531</v>
      </c>
      <c r="F308" s="64">
        <f t="shared" si="17"/>
        <v>186.9469</v>
      </c>
      <c r="G308" s="65">
        <v>371</v>
      </c>
      <c r="H308" s="66"/>
    </row>
    <row r="309" spans="3:9" ht="15.75" x14ac:dyDescent="0.25">
      <c r="C309" s="110" t="s">
        <v>23</v>
      </c>
      <c r="D309" s="111"/>
      <c r="E309" s="63">
        <f t="shared" si="16"/>
        <v>161.23249999999999</v>
      </c>
      <c r="F309" s="64">
        <f t="shared" si="17"/>
        <v>163.76750000000001</v>
      </c>
      <c r="G309" s="65">
        <v>325</v>
      </c>
      <c r="H309" s="66"/>
    </row>
    <row r="310" spans="3:9" ht="15.75" x14ac:dyDescent="0.25">
      <c r="C310" s="110" t="s">
        <v>24</v>
      </c>
      <c r="D310" s="111"/>
      <c r="E310" s="63">
        <f t="shared" si="16"/>
        <v>134.9392</v>
      </c>
      <c r="F310" s="64">
        <f t="shared" si="17"/>
        <v>137.0608</v>
      </c>
      <c r="G310" s="65">
        <v>272</v>
      </c>
      <c r="H310" s="66"/>
    </row>
    <row r="311" spans="3:9" ht="15.75" x14ac:dyDescent="0.25">
      <c r="C311" s="110" t="s">
        <v>25</v>
      </c>
      <c r="D311" s="111"/>
      <c r="E311" s="63">
        <f t="shared" si="16"/>
        <v>122.0406</v>
      </c>
      <c r="F311" s="64">
        <f t="shared" si="17"/>
        <v>123.9594</v>
      </c>
      <c r="G311" s="65">
        <v>246</v>
      </c>
      <c r="H311" s="66"/>
    </row>
    <row r="312" spans="3:9" ht="15.75" x14ac:dyDescent="0.25">
      <c r="C312" s="110" t="s">
        <v>26</v>
      </c>
      <c r="D312" s="111"/>
      <c r="E312" s="63">
        <f t="shared" si="16"/>
        <v>101.70049999999999</v>
      </c>
      <c r="F312" s="64">
        <f t="shared" si="17"/>
        <v>103.29950000000001</v>
      </c>
      <c r="G312" s="65">
        <v>205</v>
      </c>
      <c r="H312" s="66"/>
    </row>
    <row r="313" spans="3:9" ht="15.75" x14ac:dyDescent="0.25">
      <c r="C313" s="110" t="s">
        <v>27</v>
      </c>
      <c r="D313" s="111"/>
      <c r="E313" s="63">
        <f t="shared" si="16"/>
        <v>87.313599999999994</v>
      </c>
      <c r="F313" s="64">
        <f t="shared" si="17"/>
        <v>88.686400000000006</v>
      </c>
      <c r="G313" s="65">
        <v>176</v>
      </c>
      <c r="H313" s="66"/>
      <c r="I313" s="66"/>
    </row>
    <row r="314" spans="3:9" ht="15.75" x14ac:dyDescent="0.25">
      <c r="C314" s="110" t="s">
        <v>28</v>
      </c>
      <c r="D314" s="111"/>
      <c r="E314" s="63">
        <f t="shared" si="16"/>
        <v>71.438400000000001</v>
      </c>
      <c r="F314" s="64">
        <f t="shared" si="17"/>
        <v>72.561599999999999</v>
      </c>
      <c r="G314" s="65">
        <v>144</v>
      </c>
      <c r="H314" s="66"/>
      <c r="I314" s="66"/>
    </row>
    <row r="315" spans="3:9" ht="15.75" x14ac:dyDescent="0.25">
      <c r="C315" s="110" t="s">
        <v>29</v>
      </c>
      <c r="D315" s="111"/>
      <c r="E315" s="63">
        <f t="shared" si="16"/>
        <v>58.5398</v>
      </c>
      <c r="F315" s="64">
        <f t="shared" si="17"/>
        <v>59.4602</v>
      </c>
      <c r="G315" s="65">
        <v>118</v>
      </c>
      <c r="H315" s="66"/>
      <c r="I315" s="66"/>
    </row>
    <row r="316" spans="3:9" ht="15.75" x14ac:dyDescent="0.25">
      <c r="C316" s="110" t="s">
        <v>30</v>
      </c>
      <c r="D316" s="111"/>
      <c r="E316" s="63">
        <f t="shared" si="16"/>
        <v>46.137299999999996</v>
      </c>
      <c r="F316" s="64">
        <f t="shared" si="17"/>
        <v>46.862700000000004</v>
      </c>
      <c r="G316" s="65">
        <v>93</v>
      </c>
      <c r="H316" s="66"/>
      <c r="I316" s="66"/>
    </row>
    <row r="317" spans="3:9" ht="15.75" x14ac:dyDescent="0.25">
      <c r="C317" s="110" t="s">
        <v>31</v>
      </c>
      <c r="D317" s="111"/>
      <c r="E317" s="63">
        <f t="shared" si="16"/>
        <v>35.719200000000001</v>
      </c>
      <c r="F317" s="64">
        <f t="shared" si="17"/>
        <v>36.280799999999999</v>
      </c>
      <c r="G317" s="65">
        <v>72</v>
      </c>
      <c r="H317" s="66"/>
      <c r="I317" s="66"/>
    </row>
    <row r="318" spans="3:9" ht="15.75" x14ac:dyDescent="0.25">
      <c r="C318" s="110" t="s">
        <v>32</v>
      </c>
      <c r="D318" s="111"/>
      <c r="E318" s="63">
        <f t="shared" si="16"/>
        <v>28.773799999999998</v>
      </c>
      <c r="F318" s="64">
        <f t="shared" si="17"/>
        <v>29.226200000000002</v>
      </c>
      <c r="G318" s="65">
        <v>58</v>
      </c>
      <c r="H318" s="66"/>
      <c r="I318" s="66"/>
    </row>
    <row r="319" spans="3:9" ht="15.75" x14ac:dyDescent="0.25">
      <c r="C319" s="110" t="s">
        <v>110</v>
      </c>
      <c r="D319" s="111"/>
      <c r="E319" s="63">
        <f t="shared" si="16"/>
        <v>31.254300000000001</v>
      </c>
      <c r="F319" s="64">
        <f t="shared" si="17"/>
        <v>31.745699999999999</v>
      </c>
      <c r="G319" s="65">
        <v>63</v>
      </c>
      <c r="H319" s="66"/>
      <c r="I319" s="66"/>
    </row>
    <row r="320" spans="3:9" ht="16.5" thickBot="1" x14ac:dyDescent="0.3">
      <c r="C320" s="112" t="s">
        <v>0</v>
      </c>
      <c r="D320" s="113"/>
      <c r="E320" s="67">
        <f>SUM(E303:E319)</f>
        <v>2134.2222000000002</v>
      </c>
      <c r="F320" s="67">
        <f>SUM(F303:F319)</f>
        <v>2167.7777999999998</v>
      </c>
      <c r="G320" s="68">
        <f>SUM(G303:G319)</f>
        <v>4302</v>
      </c>
    </row>
    <row r="321" spans="1:9" ht="13.5" thickTop="1" x14ac:dyDescent="0.2">
      <c r="C321" s="114" t="s">
        <v>111</v>
      </c>
      <c r="D321" s="114"/>
      <c r="E321" s="114"/>
      <c r="F321" s="114"/>
      <c r="G321" s="114"/>
      <c r="H321" s="69"/>
    </row>
    <row r="322" spans="1:9" x14ac:dyDescent="0.2">
      <c r="C322" s="69"/>
      <c r="D322" s="89"/>
      <c r="E322" s="60"/>
      <c r="F322" s="69"/>
      <c r="G322" s="70"/>
      <c r="H322" s="69"/>
    </row>
    <row r="323" spans="1:9" ht="20.25" x14ac:dyDescent="0.3">
      <c r="A323" s="107" t="s">
        <v>99</v>
      </c>
      <c r="B323" s="107"/>
      <c r="C323" s="107"/>
      <c r="D323" s="107"/>
      <c r="E323" s="107"/>
      <c r="F323" s="107"/>
      <c r="G323" s="107"/>
      <c r="H323" s="107"/>
      <c r="I323" s="107"/>
    </row>
    <row r="324" spans="1:9" ht="20.25" x14ac:dyDescent="0.3">
      <c r="A324" s="107" t="s">
        <v>115</v>
      </c>
      <c r="B324" s="107"/>
      <c r="C324" s="107"/>
      <c r="D324" s="107"/>
      <c r="E324" s="107"/>
      <c r="F324" s="107"/>
      <c r="G324" s="107"/>
      <c r="H324" s="107"/>
      <c r="I324" s="107"/>
    </row>
    <row r="325" spans="1:9" ht="18" x14ac:dyDescent="0.25">
      <c r="A325" s="108" t="s">
        <v>104</v>
      </c>
      <c r="B325" s="108"/>
      <c r="C325" s="108"/>
      <c r="D325" s="108"/>
      <c r="E325" s="108"/>
      <c r="F325" s="108"/>
      <c r="G325" s="108"/>
      <c r="H325" s="108"/>
      <c r="I325" s="108"/>
    </row>
    <row r="326" spans="1:9" x14ac:dyDescent="0.2">
      <c r="E326" s="71"/>
      <c r="F326" s="71"/>
    </row>
    <row r="327" spans="1:9" x14ac:dyDescent="0.2">
      <c r="E327" s="72" t="s">
        <v>105</v>
      </c>
      <c r="F327" s="71"/>
    </row>
    <row r="328" spans="1:9" x14ac:dyDescent="0.2">
      <c r="E328" s="72" t="s">
        <v>110</v>
      </c>
      <c r="F328" s="71"/>
    </row>
    <row r="329" spans="1:9" x14ac:dyDescent="0.2">
      <c r="E329" s="72" t="s">
        <v>32</v>
      </c>
      <c r="F329" s="71"/>
    </row>
    <row r="330" spans="1:9" x14ac:dyDescent="0.2">
      <c r="E330" s="72" t="s">
        <v>31</v>
      </c>
      <c r="F330" s="71"/>
    </row>
    <row r="331" spans="1:9" x14ac:dyDescent="0.2">
      <c r="E331" s="72" t="s">
        <v>30</v>
      </c>
      <c r="F331" s="71"/>
    </row>
    <row r="332" spans="1:9" x14ac:dyDescent="0.2">
      <c r="E332" s="72" t="s">
        <v>29</v>
      </c>
      <c r="F332" s="71"/>
    </row>
    <row r="333" spans="1:9" x14ac:dyDescent="0.2">
      <c r="E333" s="72" t="s">
        <v>28</v>
      </c>
      <c r="F333" s="71"/>
    </row>
    <row r="334" spans="1:9" x14ac:dyDescent="0.2">
      <c r="E334" s="72" t="s">
        <v>27</v>
      </c>
      <c r="F334" s="71"/>
    </row>
    <row r="335" spans="1:9" x14ac:dyDescent="0.2">
      <c r="E335" s="72" t="s">
        <v>26</v>
      </c>
      <c r="F335" s="71"/>
    </row>
    <row r="336" spans="1:9" x14ac:dyDescent="0.2">
      <c r="E336" s="72" t="s">
        <v>25</v>
      </c>
      <c r="F336" s="71"/>
    </row>
    <row r="337" spans="1:10" x14ac:dyDescent="0.2">
      <c r="E337" s="72" t="s">
        <v>24</v>
      </c>
      <c r="F337" s="71"/>
    </row>
    <row r="338" spans="1:10" x14ac:dyDescent="0.2">
      <c r="E338" s="72" t="s">
        <v>23</v>
      </c>
      <c r="F338" s="71"/>
    </row>
    <row r="339" spans="1:10" x14ac:dyDescent="0.2">
      <c r="E339" s="72" t="s">
        <v>22</v>
      </c>
      <c r="F339" s="71"/>
    </row>
    <row r="340" spans="1:10" x14ac:dyDescent="0.2">
      <c r="E340" s="72" t="s">
        <v>21</v>
      </c>
      <c r="F340" s="71"/>
    </row>
    <row r="341" spans="1:10" x14ac:dyDescent="0.2">
      <c r="E341" s="72" t="s">
        <v>39</v>
      </c>
      <c r="F341" s="71"/>
    </row>
    <row r="342" spans="1:10" x14ac:dyDescent="0.2">
      <c r="E342" s="72" t="s">
        <v>38</v>
      </c>
      <c r="F342" s="71"/>
    </row>
    <row r="343" spans="1:10" x14ac:dyDescent="0.2">
      <c r="E343" s="72" t="s">
        <v>109</v>
      </c>
      <c r="F343" s="71"/>
    </row>
    <row r="344" spans="1:10" x14ac:dyDescent="0.2">
      <c r="E344" s="72" t="s">
        <v>108</v>
      </c>
      <c r="F344" s="71"/>
    </row>
    <row r="345" spans="1:10" x14ac:dyDescent="0.2">
      <c r="E345" s="59"/>
      <c r="F345" s="72"/>
    </row>
    <row r="346" spans="1:10" x14ac:dyDescent="0.2">
      <c r="E346" s="59"/>
      <c r="F346" s="73"/>
    </row>
    <row r="347" spans="1:10" x14ac:dyDescent="0.2">
      <c r="A347" s="74" t="s">
        <v>113</v>
      </c>
      <c r="E347" s="59"/>
      <c r="F347" s="75"/>
    </row>
    <row r="348" spans="1:10" ht="15.75" thickBot="1" x14ac:dyDescent="0.3">
      <c r="A348" s="76"/>
      <c r="B348" s="76"/>
      <c r="C348" s="76"/>
      <c r="D348" s="77" t="s">
        <v>105</v>
      </c>
      <c r="E348" s="78" t="s">
        <v>106</v>
      </c>
      <c r="F348" s="78" t="s">
        <v>107</v>
      </c>
      <c r="G348" s="78" t="s">
        <v>0</v>
      </c>
      <c r="H348" s="79"/>
      <c r="I348" s="76"/>
      <c r="J348" s="76"/>
    </row>
    <row r="349" spans="1:10" ht="16.5" thickTop="1" x14ac:dyDescent="0.25">
      <c r="A349" s="76"/>
      <c r="B349" s="76"/>
      <c r="C349" s="76"/>
      <c r="D349" s="80" t="s">
        <v>108</v>
      </c>
      <c r="E349" s="81">
        <f>-G349*0.4961</f>
        <v>-207.86589999999998</v>
      </c>
      <c r="F349" s="82">
        <f>G349*0.5039</f>
        <v>211.13410000000002</v>
      </c>
      <c r="G349" s="83">
        <v>419</v>
      </c>
      <c r="H349" s="84"/>
      <c r="I349" s="76"/>
      <c r="J349" s="76"/>
    </row>
    <row r="350" spans="1:10" ht="15.75" x14ac:dyDescent="0.25">
      <c r="A350" s="76"/>
      <c r="B350" s="76"/>
      <c r="C350" s="76"/>
      <c r="D350" s="80" t="s">
        <v>109</v>
      </c>
      <c r="E350" s="81">
        <f t="shared" ref="E350:E365" si="18">-G350*0.4961</f>
        <v>-210.34639999999999</v>
      </c>
      <c r="F350" s="82">
        <f t="shared" ref="F350:F365" si="19">G350*0.5039</f>
        <v>213.65360000000001</v>
      </c>
      <c r="G350" s="65">
        <v>424</v>
      </c>
      <c r="H350" s="84"/>
      <c r="I350" s="76"/>
      <c r="J350" s="76"/>
    </row>
    <row r="351" spans="1:10" ht="15.75" x14ac:dyDescent="0.25">
      <c r="A351" s="76"/>
      <c r="B351" s="76"/>
      <c r="C351" s="76"/>
      <c r="D351" s="80" t="s">
        <v>38</v>
      </c>
      <c r="E351" s="81">
        <f t="shared" si="18"/>
        <v>-222.25279999999998</v>
      </c>
      <c r="F351" s="82">
        <f t="shared" si="19"/>
        <v>225.74720000000002</v>
      </c>
      <c r="G351" s="65">
        <v>448</v>
      </c>
      <c r="H351" s="84"/>
      <c r="I351" s="76"/>
      <c r="J351" s="76"/>
    </row>
    <row r="352" spans="1:10" ht="15.75" x14ac:dyDescent="0.25">
      <c r="A352" s="76"/>
      <c r="B352" s="76"/>
      <c r="C352" s="76"/>
      <c r="D352" s="80" t="s">
        <v>39</v>
      </c>
      <c r="E352" s="81">
        <f t="shared" si="18"/>
        <v>-225.72549999999998</v>
      </c>
      <c r="F352" s="82">
        <f t="shared" si="19"/>
        <v>229.27450000000002</v>
      </c>
      <c r="G352" s="65">
        <v>455</v>
      </c>
      <c r="H352" s="84"/>
      <c r="I352" s="76"/>
      <c r="J352" s="76"/>
    </row>
    <row r="353" spans="1:10" ht="15.75" x14ac:dyDescent="0.25">
      <c r="A353" s="76"/>
      <c r="B353" s="76"/>
      <c r="C353" s="76"/>
      <c r="D353" s="80" t="s">
        <v>21</v>
      </c>
      <c r="E353" s="81">
        <f t="shared" si="18"/>
        <v>-204.88929999999999</v>
      </c>
      <c r="F353" s="82">
        <f t="shared" si="19"/>
        <v>208.11070000000001</v>
      </c>
      <c r="G353" s="65">
        <v>413</v>
      </c>
      <c r="H353" s="84"/>
      <c r="I353" s="76"/>
      <c r="J353" s="76"/>
    </row>
    <row r="354" spans="1:10" ht="15.75" x14ac:dyDescent="0.25">
      <c r="A354" s="76"/>
      <c r="B354" s="76"/>
      <c r="C354" s="76"/>
      <c r="D354" s="80" t="s">
        <v>22</v>
      </c>
      <c r="E354" s="81">
        <f t="shared" si="18"/>
        <v>-184.0531</v>
      </c>
      <c r="F354" s="82">
        <f t="shared" si="19"/>
        <v>186.9469</v>
      </c>
      <c r="G354" s="65">
        <v>371</v>
      </c>
      <c r="H354" s="84"/>
      <c r="I354" s="76"/>
      <c r="J354" s="76"/>
    </row>
    <row r="355" spans="1:10" ht="15.75" x14ac:dyDescent="0.25">
      <c r="A355" s="76"/>
      <c r="B355" s="76"/>
      <c r="C355" s="76"/>
      <c r="D355" s="80" t="s">
        <v>23</v>
      </c>
      <c r="E355" s="81">
        <f t="shared" si="18"/>
        <v>-161.23249999999999</v>
      </c>
      <c r="F355" s="82">
        <f t="shared" si="19"/>
        <v>163.76750000000001</v>
      </c>
      <c r="G355" s="65">
        <v>325</v>
      </c>
      <c r="H355" s="84"/>
      <c r="I355" s="76"/>
      <c r="J355" s="76"/>
    </row>
    <row r="356" spans="1:10" ht="15.75" x14ac:dyDescent="0.25">
      <c r="A356" s="76"/>
      <c r="B356" s="76"/>
      <c r="C356" s="76"/>
      <c r="D356" s="80" t="s">
        <v>24</v>
      </c>
      <c r="E356" s="81">
        <f t="shared" si="18"/>
        <v>-134.9392</v>
      </c>
      <c r="F356" s="82">
        <f t="shared" si="19"/>
        <v>137.0608</v>
      </c>
      <c r="G356" s="65">
        <v>272</v>
      </c>
      <c r="H356" s="84"/>
      <c r="I356" s="76"/>
      <c r="J356" s="76"/>
    </row>
    <row r="357" spans="1:10" ht="15.75" x14ac:dyDescent="0.25">
      <c r="A357" s="76"/>
      <c r="B357" s="76"/>
      <c r="C357" s="76"/>
      <c r="D357" s="80" t="s">
        <v>25</v>
      </c>
      <c r="E357" s="81">
        <f t="shared" si="18"/>
        <v>-122.0406</v>
      </c>
      <c r="F357" s="82">
        <f t="shared" si="19"/>
        <v>123.9594</v>
      </c>
      <c r="G357" s="65">
        <v>246</v>
      </c>
      <c r="H357" s="84"/>
      <c r="I357" s="76"/>
      <c r="J357" s="76"/>
    </row>
    <row r="358" spans="1:10" ht="15.75" x14ac:dyDescent="0.25">
      <c r="A358" s="76"/>
      <c r="B358" s="76"/>
      <c r="C358" s="76"/>
      <c r="D358" s="80" t="s">
        <v>26</v>
      </c>
      <c r="E358" s="81">
        <f t="shared" si="18"/>
        <v>-101.70049999999999</v>
      </c>
      <c r="F358" s="82">
        <f t="shared" si="19"/>
        <v>103.29950000000001</v>
      </c>
      <c r="G358" s="65">
        <v>205</v>
      </c>
      <c r="H358" s="84"/>
      <c r="I358" s="76"/>
      <c r="J358" s="76"/>
    </row>
    <row r="359" spans="1:10" ht="15.75" x14ac:dyDescent="0.25">
      <c r="A359" s="76"/>
      <c r="B359" s="76"/>
      <c r="C359" s="76"/>
      <c r="D359" s="80" t="s">
        <v>27</v>
      </c>
      <c r="E359" s="81">
        <f t="shared" si="18"/>
        <v>-87.313599999999994</v>
      </c>
      <c r="F359" s="82">
        <f t="shared" si="19"/>
        <v>88.686400000000006</v>
      </c>
      <c r="G359" s="65">
        <v>176</v>
      </c>
      <c r="H359" s="84"/>
      <c r="I359" s="76"/>
      <c r="J359" s="76"/>
    </row>
    <row r="360" spans="1:10" ht="15.75" x14ac:dyDescent="0.25">
      <c r="A360" s="76"/>
      <c r="B360" s="76"/>
      <c r="C360" s="76"/>
      <c r="D360" s="80" t="s">
        <v>28</v>
      </c>
      <c r="E360" s="81">
        <f t="shared" si="18"/>
        <v>-71.438400000000001</v>
      </c>
      <c r="F360" s="82">
        <f t="shared" si="19"/>
        <v>72.561599999999999</v>
      </c>
      <c r="G360" s="65">
        <v>144</v>
      </c>
      <c r="H360" s="84"/>
      <c r="I360" s="76"/>
      <c r="J360" s="76"/>
    </row>
    <row r="361" spans="1:10" ht="15.75" x14ac:dyDescent="0.25">
      <c r="A361" s="76"/>
      <c r="B361" s="76"/>
      <c r="C361" s="76"/>
      <c r="D361" s="80" t="s">
        <v>29</v>
      </c>
      <c r="E361" s="81">
        <f t="shared" si="18"/>
        <v>-58.5398</v>
      </c>
      <c r="F361" s="82">
        <f t="shared" si="19"/>
        <v>59.4602</v>
      </c>
      <c r="G361" s="65">
        <v>118</v>
      </c>
      <c r="H361" s="84"/>
      <c r="I361" s="76"/>
      <c r="J361" s="76"/>
    </row>
    <row r="362" spans="1:10" ht="15.75" x14ac:dyDescent="0.25">
      <c r="A362" s="76"/>
      <c r="B362" s="76"/>
      <c r="C362" s="76"/>
      <c r="D362" s="80" t="s">
        <v>30</v>
      </c>
      <c r="E362" s="81">
        <f t="shared" si="18"/>
        <v>-46.137299999999996</v>
      </c>
      <c r="F362" s="82">
        <f t="shared" si="19"/>
        <v>46.862700000000004</v>
      </c>
      <c r="G362" s="65">
        <v>93</v>
      </c>
      <c r="H362" s="84"/>
      <c r="I362" s="76"/>
      <c r="J362" s="76"/>
    </row>
    <row r="363" spans="1:10" ht="15.75" x14ac:dyDescent="0.25">
      <c r="A363" s="76"/>
      <c r="B363" s="76"/>
      <c r="C363" s="76"/>
      <c r="D363" s="80" t="s">
        <v>31</v>
      </c>
      <c r="E363" s="81">
        <f t="shared" si="18"/>
        <v>-35.719200000000001</v>
      </c>
      <c r="F363" s="82">
        <f t="shared" si="19"/>
        <v>36.280799999999999</v>
      </c>
      <c r="G363" s="65">
        <v>72</v>
      </c>
      <c r="H363" s="84"/>
      <c r="I363" s="76"/>
      <c r="J363" s="76"/>
    </row>
    <row r="364" spans="1:10" ht="15.75" x14ac:dyDescent="0.25">
      <c r="A364" s="76"/>
      <c r="B364" s="76"/>
      <c r="C364" s="76"/>
      <c r="D364" s="80" t="s">
        <v>32</v>
      </c>
      <c r="E364" s="81">
        <f t="shared" si="18"/>
        <v>-28.773799999999998</v>
      </c>
      <c r="F364" s="82">
        <f t="shared" si="19"/>
        <v>29.226200000000002</v>
      </c>
      <c r="G364" s="65">
        <v>58</v>
      </c>
      <c r="H364" s="84"/>
      <c r="I364" s="76"/>
      <c r="J364" s="76"/>
    </row>
    <row r="365" spans="1:10" ht="16.5" thickBot="1" x14ac:dyDescent="0.3">
      <c r="A365" s="76"/>
      <c r="B365" s="76"/>
      <c r="C365" s="76"/>
      <c r="D365" s="80" t="s">
        <v>110</v>
      </c>
      <c r="E365" s="81">
        <f t="shared" si="18"/>
        <v>-31.254300000000001</v>
      </c>
      <c r="F365" s="82">
        <f t="shared" si="19"/>
        <v>31.745699999999999</v>
      </c>
      <c r="G365" s="86">
        <v>63</v>
      </c>
      <c r="H365" s="84"/>
      <c r="I365" s="76"/>
      <c r="J365" s="76"/>
    </row>
    <row r="366" spans="1:10" ht="16.5" thickTop="1" x14ac:dyDescent="0.25">
      <c r="A366" s="76"/>
      <c r="B366" s="76"/>
      <c r="C366" s="76"/>
      <c r="D366" s="80" t="s">
        <v>0</v>
      </c>
      <c r="E366" s="87">
        <f>SUM(E349:E365)</f>
        <v>-2134.2222000000002</v>
      </c>
      <c r="F366" s="87">
        <f>SUM(F349:F365)</f>
        <v>2167.7777999999998</v>
      </c>
      <c r="G366" s="88">
        <f>SUM(G349:G365)</f>
        <v>4302</v>
      </c>
      <c r="H366" s="76"/>
      <c r="I366" s="76"/>
      <c r="J366" s="76"/>
    </row>
    <row r="367" spans="1:10" x14ac:dyDescent="0.2">
      <c r="A367" s="109" t="s">
        <v>111</v>
      </c>
      <c r="B367" s="109"/>
      <c r="C367" s="109"/>
      <c r="D367" s="109"/>
      <c r="E367" s="109"/>
      <c r="F367" s="109"/>
      <c r="G367" s="109"/>
      <c r="H367" s="109"/>
      <c r="I367" s="109"/>
    </row>
    <row r="368" spans="1:10" x14ac:dyDescent="0.2">
      <c r="D368" s="89"/>
      <c r="E368" s="59"/>
      <c r="F368" s="71"/>
    </row>
    <row r="369" spans="1:9" x14ac:dyDescent="0.2">
      <c r="D369" s="89"/>
      <c r="E369" s="59"/>
      <c r="F369" s="71"/>
    </row>
    <row r="370" spans="1:9" x14ac:dyDescent="0.2">
      <c r="D370" s="89"/>
      <c r="E370" s="59"/>
      <c r="F370" s="71"/>
    </row>
    <row r="371" spans="1:9" x14ac:dyDescent="0.2">
      <c r="D371" s="89"/>
      <c r="E371" s="59"/>
      <c r="F371" s="71"/>
    </row>
    <row r="372" spans="1:9" x14ac:dyDescent="0.2">
      <c r="D372" s="89"/>
      <c r="E372" s="59"/>
      <c r="F372" s="71"/>
    </row>
    <row r="373" spans="1:9" ht="20.25" x14ac:dyDescent="0.3">
      <c r="A373" s="107" t="s">
        <v>99</v>
      </c>
      <c r="B373" s="107"/>
      <c r="C373" s="107"/>
      <c r="D373" s="107"/>
      <c r="E373" s="107"/>
      <c r="F373" s="107"/>
      <c r="G373" s="107"/>
      <c r="H373" s="107"/>
      <c r="I373" s="107"/>
    </row>
    <row r="374" spans="1:9" ht="20.25" x14ac:dyDescent="0.3">
      <c r="A374" s="107" t="s">
        <v>93</v>
      </c>
      <c r="B374" s="107"/>
      <c r="C374" s="107"/>
      <c r="D374" s="107"/>
      <c r="E374" s="107"/>
      <c r="F374" s="107"/>
      <c r="G374" s="107"/>
      <c r="H374" s="107"/>
      <c r="I374" s="107"/>
    </row>
    <row r="375" spans="1:9" ht="18.75" thickBot="1" x14ac:dyDescent="0.3">
      <c r="A375" s="108" t="s">
        <v>104</v>
      </c>
      <c r="B375" s="108"/>
      <c r="C375" s="108"/>
      <c r="D375" s="108"/>
      <c r="E375" s="108"/>
      <c r="F375" s="108"/>
      <c r="G375" s="108"/>
      <c r="H375" s="108"/>
      <c r="I375" s="108"/>
    </row>
    <row r="376" spans="1:9" ht="15.75" thickTop="1" x14ac:dyDescent="0.25">
      <c r="C376" s="115" t="s">
        <v>105</v>
      </c>
      <c r="D376" s="116"/>
      <c r="E376" s="61" t="s">
        <v>106</v>
      </c>
      <c r="F376" s="61" t="s">
        <v>107</v>
      </c>
      <c r="G376" s="62" t="s">
        <v>0</v>
      </c>
      <c r="H376" s="60"/>
      <c r="I376" s="60"/>
    </row>
    <row r="377" spans="1:9" ht="15.75" x14ac:dyDescent="0.25">
      <c r="C377" s="110" t="s">
        <v>108</v>
      </c>
      <c r="D377" s="111"/>
      <c r="E377" s="63">
        <f>G377*0.4961</f>
        <v>174.1311</v>
      </c>
      <c r="F377" s="64">
        <f>G377*0.5039</f>
        <v>176.8689</v>
      </c>
      <c r="G377" s="65">
        <v>351</v>
      </c>
      <c r="H377" s="66"/>
      <c r="I377" s="66"/>
    </row>
    <row r="378" spans="1:9" ht="15.75" x14ac:dyDescent="0.25">
      <c r="C378" s="110" t="s">
        <v>109</v>
      </c>
      <c r="D378" s="111"/>
      <c r="E378" s="63">
        <f t="shared" ref="E378:E393" si="20">G378*0.4961</f>
        <v>176.61159999999998</v>
      </c>
      <c r="F378" s="64">
        <f t="shared" ref="F378:F393" si="21">G378*0.5039</f>
        <v>179.38840000000002</v>
      </c>
      <c r="G378" s="65">
        <v>356</v>
      </c>
      <c r="H378" s="66"/>
      <c r="I378" s="66"/>
    </row>
    <row r="379" spans="1:9" ht="15.75" x14ac:dyDescent="0.25">
      <c r="C379" s="110" t="s">
        <v>38</v>
      </c>
      <c r="D379" s="111"/>
      <c r="E379" s="63">
        <f t="shared" si="20"/>
        <v>187.5258</v>
      </c>
      <c r="F379" s="64">
        <f t="shared" si="21"/>
        <v>190.4742</v>
      </c>
      <c r="G379" s="65">
        <v>378</v>
      </c>
      <c r="H379" s="66"/>
      <c r="I379" s="66"/>
    </row>
    <row r="380" spans="1:9" ht="15.75" x14ac:dyDescent="0.25">
      <c r="C380" s="110" t="s">
        <v>39</v>
      </c>
      <c r="D380" s="111"/>
      <c r="E380" s="63">
        <f t="shared" si="20"/>
        <v>189.5102</v>
      </c>
      <c r="F380" s="64">
        <f t="shared" si="21"/>
        <v>192.4898</v>
      </c>
      <c r="G380" s="65">
        <v>382</v>
      </c>
      <c r="H380" s="66"/>
      <c r="I380" s="66"/>
    </row>
    <row r="381" spans="1:9" ht="15.75" x14ac:dyDescent="0.25">
      <c r="C381" s="110" t="s">
        <v>21</v>
      </c>
      <c r="D381" s="111"/>
      <c r="E381" s="63">
        <f t="shared" si="20"/>
        <v>172.14669999999998</v>
      </c>
      <c r="F381" s="64">
        <f t="shared" si="21"/>
        <v>174.85330000000002</v>
      </c>
      <c r="G381" s="65">
        <v>347</v>
      </c>
      <c r="H381" s="66"/>
    </row>
    <row r="382" spans="1:9" ht="15.75" x14ac:dyDescent="0.25">
      <c r="C382" s="110" t="s">
        <v>22</v>
      </c>
      <c r="D382" s="111"/>
      <c r="E382" s="63">
        <f t="shared" si="20"/>
        <v>154.78319999999999</v>
      </c>
      <c r="F382" s="64">
        <f t="shared" si="21"/>
        <v>157.21680000000001</v>
      </c>
      <c r="G382" s="65">
        <v>312</v>
      </c>
      <c r="H382" s="66"/>
    </row>
    <row r="383" spans="1:9" ht="15.75" x14ac:dyDescent="0.25">
      <c r="C383" s="110" t="s">
        <v>23</v>
      </c>
      <c r="D383" s="111"/>
      <c r="E383" s="63">
        <f t="shared" si="20"/>
        <v>135.43529999999998</v>
      </c>
      <c r="F383" s="64">
        <f t="shared" si="21"/>
        <v>137.56470000000002</v>
      </c>
      <c r="G383" s="65">
        <v>273</v>
      </c>
      <c r="H383" s="66"/>
    </row>
    <row r="384" spans="1:9" ht="15.75" x14ac:dyDescent="0.25">
      <c r="C384" s="110" t="s">
        <v>24</v>
      </c>
      <c r="D384" s="111"/>
      <c r="E384" s="63">
        <f t="shared" si="20"/>
        <v>113.6069</v>
      </c>
      <c r="F384" s="64">
        <f t="shared" si="21"/>
        <v>115.3931</v>
      </c>
      <c r="G384" s="65">
        <v>229</v>
      </c>
      <c r="H384" s="66"/>
    </row>
    <row r="385" spans="1:9" ht="15.75" x14ac:dyDescent="0.25">
      <c r="C385" s="110" t="s">
        <v>25</v>
      </c>
      <c r="D385" s="111"/>
      <c r="E385" s="63">
        <f t="shared" si="20"/>
        <v>102.6927</v>
      </c>
      <c r="F385" s="64">
        <f t="shared" si="21"/>
        <v>104.3073</v>
      </c>
      <c r="G385" s="65">
        <v>207</v>
      </c>
      <c r="H385" s="66"/>
    </row>
    <row r="386" spans="1:9" ht="15.75" x14ac:dyDescent="0.25">
      <c r="C386" s="110" t="s">
        <v>26</v>
      </c>
      <c r="D386" s="111"/>
      <c r="E386" s="63">
        <f t="shared" si="20"/>
        <v>85.3292</v>
      </c>
      <c r="F386" s="64">
        <f t="shared" si="21"/>
        <v>86.6708</v>
      </c>
      <c r="G386" s="65">
        <v>172</v>
      </c>
      <c r="H386" s="66"/>
    </row>
    <row r="387" spans="1:9" ht="15.75" x14ac:dyDescent="0.25">
      <c r="C387" s="110" t="s">
        <v>27</v>
      </c>
      <c r="D387" s="111"/>
      <c r="E387" s="63">
        <f t="shared" si="20"/>
        <v>73.422799999999995</v>
      </c>
      <c r="F387" s="64">
        <f t="shared" si="21"/>
        <v>74.577200000000005</v>
      </c>
      <c r="G387" s="65">
        <v>148</v>
      </c>
      <c r="H387" s="66"/>
      <c r="I387" s="66"/>
    </row>
    <row r="388" spans="1:9" ht="15.75" x14ac:dyDescent="0.25">
      <c r="C388" s="110" t="s">
        <v>28</v>
      </c>
      <c r="D388" s="111"/>
      <c r="E388" s="63">
        <f t="shared" si="20"/>
        <v>60.028099999999995</v>
      </c>
      <c r="F388" s="64">
        <f t="shared" si="21"/>
        <v>60.971900000000005</v>
      </c>
      <c r="G388" s="65">
        <v>121</v>
      </c>
      <c r="H388" s="66"/>
      <c r="I388" s="66"/>
    </row>
    <row r="389" spans="1:9" ht="15.75" x14ac:dyDescent="0.25">
      <c r="C389" s="110" t="s">
        <v>29</v>
      </c>
      <c r="D389" s="111"/>
      <c r="E389" s="63">
        <f t="shared" si="20"/>
        <v>49.113900000000001</v>
      </c>
      <c r="F389" s="64">
        <f t="shared" si="21"/>
        <v>49.886099999999999</v>
      </c>
      <c r="G389" s="65">
        <v>99</v>
      </c>
      <c r="H389" s="66"/>
      <c r="I389" s="66"/>
    </row>
    <row r="390" spans="1:9" ht="15.75" x14ac:dyDescent="0.25">
      <c r="C390" s="110" t="s">
        <v>30</v>
      </c>
      <c r="D390" s="111"/>
      <c r="E390" s="63">
        <f t="shared" si="20"/>
        <v>38.695799999999998</v>
      </c>
      <c r="F390" s="64">
        <f t="shared" si="21"/>
        <v>39.304200000000002</v>
      </c>
      <c r="G390" s="65">
        <v>78</v>
      </c>
      <c r="H390" s="66"/>
      <c r="I390" s="66"/>
    </row>
    <row r="391" spans="1:9" ht="15.75" x14ac:dyDescent="0.25">
      <c r="C391" s="110" t="s">
        <v>31</v>
      </c>
      <c r="D391" s="111"/>
      <c r="E391" s="63">
        <f t="shared" si="20"/>
        <v>29.765999999999998</v>
      </c>
      <c r="F391" s="64">
        <f t="shared" si="21"/>
        <v>30.234000000000002</v>
      </c>
      <c r="G391" s="65">
        <v>60</v>
      </c>
      <c r="H391" s="66"/>
      <c r="I391" s="66"/>
    </row>
    <row r="392" spans="1:9" ht="15.75" x14ac:dyDescent="0.25">
      <c r="C392" s="110" t="s">
        <v>32</v>
      </c>
      <c r="D392" s="111"/>
      <c r="E392" s="63">
        <f t="shared" si="20"/>
        <v>24.308899999999998</v>
      </c>
      <c r="F392" s="64">
        <f t="shared" si="21"/>
        <v>24.691100000000002</v>
      </c>
      <c r="G392" s="65">
        <v>49</v>
      </c>
      <c r="H392" s="66"/>
      <c r="I392" s="66"/>
    </row>
    <row r="393" spans="1:9" ht="15.75" x14ac:dyDescent="0.25">
      <c r="C393" s="110" t="s">
        <v>110</v>
      </c>
      <c r="D393" s="111"/>
      <c r="E393" s="63">
        <f t="shared" si="20"/>
        <v>26.293299999999999</v>
      </c>
      <c r="F393" s="64">
        <f t="shared" si="21"/>
        <v>26.706700000000001</v>
      </c>
      <c r="G393" s="65">
        <v>53</v>
      </c>
      <c r="H393" s="66"/>
      <c r="I393" s="66"/>
    </row>
    <row r="394" spans="1:9" ht="16.5" thickBot="1" x14ac:dyDescent="0.3">
      <c r="C394" s="112" t="s">
        <v>0</v>
      </c>
      <c r="D394" s="113"/>
      <c r="E394" s="67">
        <f>SUM(E377:E393)</f>
        <v>1793.4015000000002</v>
      </c>
      <c r="F394" s="67">
        <f>SUM(F377:F393)</f>
        <v>1821.5984999999998</v>
      </c>
      <c r="G394" s="68">
        <f>SUM(G377:G393)</f>
        <v>3615</v>
      </c>
    </row>
    <row r="395" spans="1:9" ht="13.5" thickTop="1" x14ac:dyDescent="0.2">
      <c r="C395" s="114" t="s">
        <v>111</v>
      </c>
      <c r="D395" s="114"/>
      <c r="E395" s="114"/>
      <c r="F395" s="114"/>
      <c r="G395" s="114"/>
      <c r="H395" s="69"/>
    </row>
    <row r="396" spans="1:9" x14ac:dyDescent="0.2">
      <c r="C396" s="69"/>
      <c r="D396" s="89"/>
      <c r="E396" s="60"/>
      <c r="F396" s="69"/>
      <c r="G396" s="70"/>
      <c r="H396" s="69"/>
    </row>
    <row r="397" spans="1:9" ht="20.25" x14ac:dyDescent="0.3">
      <c r="A397" s="107" t="s">
        <v>99</v>
      </c>
      <c r="B397" s="107"/>
      <c r="C397" s="107"/>
      <c r="D397" s="107"/>
      <c r="E397" s="107"/>
      <c r="F397" s="107"/>
      <c r="G397" s="107"/>
      <c r="H397" s="107"/>
      <c r="I397" s="107"/>
    </row>
    <row r="398" spans="1:9" ht="20.25" x14ac:dyDescent="0.3">
      <c r="A398" s="107" t="s">
        <v>93</v>
      </c>
      <c r="B398" s="107"/>
      <c r="C398" s="107"/>
      <c r="D398" s="107"/>
      <c r="E398" s="107"/>
      <c r="F398" s="107"/>
      <c r="G398" s="107"/>
      <c r="H398" s="107"/>
      <c r="I398" s="107"/>
    </row>
    <row r="399" spans="1:9" ht="18" x14ac:dyDescent="0.25">
      <c r="A399" s="108" t="s">
        <v>104</v>
      </c>
      <c r="B399" s="108"/>
      <c r="C399" s="108"/>
      <c r="D399" s="108"/>
      <c r="E399" s="108"/>
      <c r="F399" s="108"/>
      <c r="G399" s="108"/>
      <c r="H399" s="108"/>
      <c r="I399" s="108"/>
    </row>
    <row r="400" spans="1:9" x14ac:dyDescent="0.2">
      <c r="E400" s="71"/>
      <c r="F400" s="71"/>
    </row>
    <row r="401" spans="5:6" x14ac:dyDescent="0.2">
      <c r="E401" s="72" t="s">
        <v>105</v>
      </c>
      <c r="F401" s="71"/>
    </row>
    <row r="402" spans="5:6" x14ac:dyDescent="0.2">
      <c r="E402" s="72" t="s">
        <v>110</v>
      </c>
      <c r="F402" s="71"/>
    </row>
    <row r="403" spans="5:6" x14ac:dyDescent="0.2">
      <c r="E403" s="72" t="s">
        <v>32</v>
      </c>
      <c r="F403" s="71"/>
    </row>
    <row r="404" spans="5:6" x14ac:dyDescent="0.2">
      <c r="E404" s="72" t="s">
        <v>31</v>
      </c>
      <c r="F404" s="71"/>
    </row>
    <row r="405" spans="5:6" x14ac:dyDescent="0.2">
      <c r="E405" s="72" t="s">
        <v>30</v>
      </c>
      <c r="F405" s="71"/>
    </row>
    <row r="406" spans="5:6" x14ac:dyDescent="0.2">
      <c r="E406" s="72" t="s">
        <v>29</v>
      </c>
      <c r="F406" s="71"/>
    </row>
    <row r="407" spans="5:6" x14ac:dyDescent="0.2">
      <c r="E407" s="72" t="s">
        <v>28</v>
      </c>
      <c r="F407" s="71"/>
    </row>
    <row r="408" spans="5:6" x14ac:dyDescent="0.2">
      <c r="E408" s="72" t="s">
        <v>27</v>
      </c>
      <c r="F408" s="71"/>
    </row>
    <row r="409" spans="5:6" x14ac:dyDescent="0.2">
      <c r="E409" s="72" t="s">
        <v>26</v>
      </c>
      <c r="F409" s="71"/>
    </row>
    <row r="410" spans="5:6" x14ac:dyDescent="0.2">
      <c r="E410" s="72" t="s">
        <v>25</v>
      </c>
      <c r="F410" s="71"/>
    </row>
    <row r="411" spans="5:6" x14ac:dyDescent="0.2">
      <c r="E411" s="72" t="s">
        <v>24</v>
      </c>
      <c r="F411" s="71"/>
    </row>
    <row r="412" spans="5:6" x14ac:dyDescent="0.2">
      <c r="E412" s="72" t="s">
        <v>23</v>
      </c>
      <c r="F412" s="71"/>
    </row>
    <row r="413" spans="5:6" x14ac:dyDescent="0.2">
      <c r="E413" s="72" t="s">
        <v>22</v>
      </c>
      <c r="F413" s="71"/>
    </row>
    <row r="414" spans="5:6" x14ac:dyDescent="0.2">
      <c r="E414" s="72" t="s">
        <v>21</v>
      </c>
      <c r="F414" s="71"/>
    </row>
    <row r="415" spans="5:6" x14ac:dyDescent="0.2">
      <c r="E415" s="72" t="s">
        <v>39</v>
      </c>
      <c r="F415" s="71"/>
    </row>
    <row r="416" spans="5:6" x14ac:dyDescent="0.2">
      <c r="E416" s="72" t="s">
        <v>38</v>
      </c>
      <c r="F416" s="71"/>
    </row>
    <row r="417" spans="1:10" x14ac:dyDescent="0.2">
      <c r="E417" s="72" t="s">
        <v>109</v>
      </c>
      <c r="F417" s="71"/>
    </row>
    <row r="418" spans="1:10" x14ac:dyDescent="0.2">
      <c r="E418" s="72" t="s">
        <v>108</v>
      </c>
      <c r="F418" s="71"/>
    </row>
    <row r="419" spans="1:10" x14ac:dyDescent="0.2">
      <c r="E419" s="59"/>
      <c r="F419" s="72"/>
    </row>
    <row r="420" spans="1:10" x14ac:dyDescent="0.2">
      <c r="E420" s="59"/>
      <c r="F420" s="73"/>
    </row>
    <row r="421" spans="1:10" x14ac:dyDescent="0.2">
      <c r="A421" s="74" t="s">
        <v>113</v>
      </c>
      <c r="E421" s="59"/>
      <c r="F421" s="75"/>
    </row>
    <row r="422" spans="1:10" ht="15.75" thickBot="1" x14ac:dyDescent="0.3">
      <c r="A422" s="76"/>
      <c r="B422" s="76"/>
      <c r="C422" s="76"/>
      <c r="D422" s="77" t="s">
        <v>105</v>
      </c>
      <c r="E422" s="78" t="s">
        <v>106</v>
      </c>
      <c r="F422" s="78" t="s">
        <v>107</v>
      </c>
      <c r="G422" s="78" t="s">
        <v>0</v>
      </c>
      <c r="H422" s="79"/>
      <c r="I422" s="76"/>
      <c r="J422" s="76"/>
    </row>
    <row r="423" spans="1:10" ht="16.5" thickTop="1" x14ac:dyDescent="0.25">
      <c r="A423" s="76"/>
      <c r="B423" s="76"/>
      <c r="C423" s="76"/>
      <c r="D423" s="80" t="s">
        <v>108</v>
      </c>
      <c r="E423" s="81">
        <f>-G423*0.4961</f>
        <v>-174.1311</v>
      </c>
      <c r="F423" s="82">
        <f>G423*0.5039</f>
        <v>176.8689</v>
      </c>
      <c r="G423" s="83">
        <v>351</v>
      </c>
      <c r="H423" s="84"/>
      <c r="I423" s="76"/>
      <c r="J423" s="76"/>
    </row>
    <row r="424" spans="1:10" ht="15.75" x14ac:dyDescent="0.25">
      <c r="A424" s="76"/>
      <c r="B424" s="76"/>
      <c r="C424" s="76"/>
      <c r="D424" s="80" t="s">
        <v>109</v>
      </c>
      <c r="E424" s="81">
        <f t="shared" ref="E424:E439" si="22">-G424*0.4961</f>
        <v>-176.61159999999998</v>
      </c>
      <c r="F424" s="82">
        <f t="shared" ref="F424:F439" si="23">G424*0.5039</f>
        <v>179.38840000000002</v>
      </c>
      <c r="G424" s="65">
        <v>356</v>
      </c>
      <c r="H424" s="84"/>
      <c r="I424" s="76"/>
      <c r="J424" s="76"/>
    </row>
    <row r="425" spans="1:10" ht="15.75" x14ac:dyDescent="0.25">
      <c r="A425" s="76"/>
      <c r="B425" s="76"/>
      <c r="C425" s="76"/>
      <c r="D425" s="80" t="s">
        <v>38</v>
      </c>
      <c r="E425" s="81">
        <f t="shared" si="22"/>
        <v>-187.5258</v>
      </c>
      <c r="F425" s="82">
        <f t="shared" si="23"/>
        <v>190.4742</v>
      </c>
      <c r="G425" s="65">
        <v>378</v>
      </c>
      <c r="H425" s="84"/>
      <c r="I425" s="76"/>
      <c r="J425" s="76"/>
    </row>
    <row r="426" spans="1:10" ht="15.75" x14ac:dyDescent="0.25">
      <c r="A426" s="76"/>
      <c r="B426" s="76"/>
      <c r="C426" s="76"/>
      <c r="D426" s="80" t="s">
        <v>39</v>
      </c>
      <c r="E426" s="81">
        <f t="shared" si="22"/>
        <v>-189.5102</v>
      </c>
      <c r="F426" s="82">
        <f t="shared" si="23"/>
        <v>192.4898</v>
      </c>
      <c r="G426" s="65">
        <v>382</v>
      </c>
      <c r="H426" s="84"/>
      <c r="I426" s="76"/>
      <c r="J426" s="76"/>
    </row>
    <row r="427" spans="1:10" ht="15.75" x14ac:dyDescent="0.25">
      <c r="A427" s="76"/>
      <c r="B427" s="76"/>
      <c r="C427" s="76"/>
      <c r="D427" s="80" t="s">
        <v>21</v>
      </c>
      <c r="E427" s="81">
        <f t="shared" si="22"/>
        <v>-172.14669999999998</v>
      </c>
      <c r="F427" s="82">
        <f t="shared" si="23"/>
        <v>174.85330000000002</v>
      </c>
      <c r="G427" s="65">
        <v>347</v>
      </c>
      <c r="H427" s="84"/>
      <c r="I427" s="76"/>
      <c r="J427" s="76"/>
    </row>
    <row r="428" spans="1:10" ht="15.75" x14ac:dyDescent="0.25">
      <c r="A428" s="76"/>
      <c r="B428" s="76"/>
      <c r="C428" s="76"/>
      <c r="D428" s="80" t="s">
        <v>22</v>
      </c>
      <c r="E428" s="81">
        <f t="shared" si="22"/>
        <v>-154.78319999999999</v>
      </c>
      <c r="F428" s="82">
        <f t="shared" si="23"/>
        <v>157.21680000000001</v>
      </c>
      <c r="G428" s="65">
        <v>312</v>
      </c>
      <c r="H428" s="84"/>
      <c r="I428" s="76"/>
      <c r="J428" s="76"/>
    </row>
    <row r="429" spans="1:10" ht="15.75" x14ac:dyDescent="0.25">
      <c r="A429" s="76"/>
      <c r="B429" s="76"/>
      <c r="C429" s="76"/>
      <c r="D429" s="80" t="s">
        <v>23</v>
      </c>
      <c r="E429" s="81">
        <f t="shared" si="22"/>
        <v>-135.43529999999998</v>
      </c>
      <c r="F429" s="82">
        <f t="shared" si="23"/>
        <v>137.56470000000002</v>
      </c>
      <c r="G429" s="65">
        <v>273</v>
      </c>
      <c r="H429" s="84"/>
      <c r="I429" s="76"/>
      <c r="J429" s="76"/>
    </row>
    <row r="430" spans="1:10" ht="15.75" x14ac:dyDescent="0.25">
      <c r="A430" s="76"/>
      <c r="B430" s="76"/>
      <c r="C430" s="76"/>
      <c r="D430" s="80" t="s">
        <v>24</v>
      </c>
      <c r="E430" s="81">
        <f t="shared" si="22"/>
        <v>-113.6069</v>
      </c>
      <c r="F430" s="82">
        <f t="shared" si="23"/>
        <v>115.3931</v>
      </c>
      <c r="G430" s="65">
        <v>229</v>
      </c>
      <c r="H430" s="84"/>
      <c r="I430" s="76"/>
      <c r="J430" s="76"/>
    </row>
    <row r="431" spans="1:10" ht="15.75" x14ac:dyDescent="0.25">
      <c r="A431" s="76"/>
      <c r="B431" s="76"/>
      <c r="C431" s="76"/>
      <c r="D431" s="80" t="s">
        <v>25</v>
      </c>
      <c r="E431" s="81">
        <f t="shared" si="22"/>
        <v>-102.6927</v>
      </c>
      <c r="F431" s="82">
        <f t="shared" si="23"/>
        <v>104.3073</v>
      </c>
      <c r="G431" s="65">
        <v>207</v>
      </c>
      <c r="H431" s="84"/>
      <c r="I431" s="76"/>
      <c r="J431" s="76"/>
    </row>
    <row r="432" spans="1:10" ht="15.75" x14ac:dyDescent="0.25">
      <c r="A432" s="76"/>
      <c r="B432" s="76"/>
      <c r="C432" s="76"/>
      <c r="D432" s="80" t="s">
        <v>26</v>
      </c>
      <c r="E432" s="81">
        <f t="shared" si="22"/>
        <v>-85.3292</v>
      </c>
      <c r="F432" s="82">
        <f t="shared" si="23"/>
        <v>86.6708</v>
      </c>
      <c r="G432" s="65">
        <v>172</v>
      </c>
      <c r="H432" s="84"/>
      <c r="I432" s="76"/>
      <c r="J432" s="76"/>
    </row>
    <row r="433" spans="1:10" ht="15.75" x14ac:dyDescent="0.25">
      <c r="A433" s="76"/>
      <c r="B433" s="76"/>
      <c r="C433" s="76"/>
      <c r="D433" s="80" t="s">
        <v>27</v>
      </c>
      <c r="E433" s="81">
        <f t="shared" si="22"/>
        <v>-73.422799999999995</v>
      </c>
      <c r="F433" s="82">
        <f t="shared" si="23"/>
        <v>74.577200000000005</v>
      </c>
      <c r="G433" s="65">
        <v>148</v>
      </c>
      <c r="H433" s="84"/>
      <c r="I433" s="76"/>
      <c r="J433" s="76"/>
    </row>
    <row r="434" spans="1:10" ht="15.75" x14ac:dyDescent="0.25">
      <c r="A434" s="76"/>
      <c r="B434" s="76"/>
      <c r="C434" s="76"/>
      <c r="D434" s="80" t="s">
        <v>28</v>
      </c>
      <c r="E434" s="81">
        <f t="shared" si="22"/>
        <v>-60.028099999999995</v>
      </c>
      <c r="F434" s="82">
        <f t="shared" si="23"/>
        <v>60.971900000000005</v>
      </c>
      <c r="G434" s="65">
        <v>121</v>
      </c>
      <c r="H434" s="84"/>
      <c r="I434" s="76"/>
      <c r="J434" s="76"/>
    </row>
    <row r="435" spans="1:10" ht="15.75" x14ac:dyDescent="0.25">
      <c r="A435" s="76"/>
      <c r="B435" s="76"/>
      <c r="C435" s="76"/>
      <c r="D435" s="80" t="s">
        <v>29</v>
      </c>
      <c r="E435" s="81">
        <f t="shared" si="22"/>
        <v>-49.113900000000001</v>
      </c>
      <c r="F435" s="82">
        <f t="shared" si="23"/>
        <v>49.886099999999999</v>
      </c>
      <c r="G435" s="65">
        <v>99</v>
      </c>
      <c r="H435" s="84"/>
      <c r="I435" s="76"/>
      <c r="J435" s="76"/>
    </row>
    <row r="436" spans="1:10" ht="15.75" x14ac:dyDescent="0.25">
      <c r="A436" s="76"/>
      <c r="B436" s="76"/>
      <c r="C436" s="76"/>
      <c r="D436" s="80" t="s">
        <v>30</v>
      </c>
      <c r="E436" s="81">
        <f t="shared" si="22"/>
        <v>-38.695799999999998</v>
      </c>
      <c r="F436" s="82">
        <f t="shared" si="23"/>
        <v>39.304200000000002</v>
      </c>
      <c r="G436" s="65">
        <v>78</v>
      </c>
      <c r="H436" s="84"/>
      <c r="I436" s="76"/>
      <c r="J436" s="76"/>
    </row>
    <row r="437" spans="1:10" ht="15.75" x14ac:dyDescent="0.25">
      <c r="A437" s="76"/>
      <c r="B437" s="76"/>
      <c r="C437" s="76"/>
      <c r="D437" s="80" t="s">
        <v>31</v>
      </c>
      <c r="E437" s="81">
        <f t="shared" si="22"/>
        <v>-29.765999999999998</v>
      </c>
      <c r="F437" s="82">
        <f t="shared" si="23"/>
        <v>30.234000000000002</v>
      </c>
      <c r="G437" s="65">
        <v>60</v>
      </c>
      <c r="H437" s="84"/>
      <c r="I437" s="76"/>
      <c r="J437" s="76"/>
    </row>
    <row r="438" spans="1:10" ht="15.75" x14ac:dyDescent="0.25">
      <c r="A438" s="76"/>
      <c r="B438" s="76"/>
      <c r="C438" s="76"/>
      <c r="D438" s="80" t="s">
        <v>32</v>
      </c>
      <c r="E438" s="81">
        <f t="shared" si="22"/>
        <v>-24.308899999999998</v>
      </c>
      <c r="F438" s="82">
        <f t="shared" si="23"/>
        <v>24.691100000000002</v>
      </c>
      <c r="G438" s="65">
        <v>49</v>
      </c>
      <c r="H438" s="84"/>
      <c r="I438" s="76"/>
      <c r="J438" s="76"/>
    </row>
    <row r="439" spans="1:10" ht="16.5" thickBot="1" x14ac:dyDescent="0.3">
      <c r="A439" s="76"/>
      <c r="B439" s="76"/>
      <c r="C439" s="76"/>
      <c r="D439" s="80" t="s">
        <v>110</v>
      </c>
      <c r="E439" s="81">
        <f t="shared" si="22"/>
        <v>-26.293299999999999</v>
      </c>
      <c r="F439" s="82">
        <f t="shared" si="23"/>
        <v>26.706700000000001</v>
      </c>
      <c r="G439" s="86">
        <v>53</v>
      </c>
      <c r="H439" s="84"/>
      <c r="I439" s="76"/>
      <c r="J439" s="76"/>
    </row>
    <row r="440" spans="1:10" ht="16.5" thickTop="1" x14ac:dyDescent="0.25">
      <c r="A440" s="76"/>
      <c r="B440" s="76"/>
      <c r="C440" s="76"/>
      <c r="D440" s="80" t="s">
        <v>0</v>
      </c>
      <c r="E440" s="87">
        <f>SUM(E423:E439)</f>
        <v>-1793.4015000000002</v>
      </c>
      <c r="F440" s="87">
        <f>SUM(F423:F439)</f>
        <v>1821.5984999999998</v>
      </c>
      <c r="G440" s="88">
        <f>SUM(G423:G439)</f>
        <v>3615</v>
      </c>
      <c r="H440" s="76"/>
      <c r="I440" s="76"/>
      <c r="J440" s="76"/>
    </row>
    <row r="441" spans="1:10" x14ac:dyDescent="0.2">
      <c r="A441" s="109" t="s">
        <v>111</v>
      </c>
      <c r="B441" s="109"/>
      <c r="C441" s="109"/>
      <c r="D441" s="109"/>
      <c r="E441" s="109"/>
      <c r="F441" s="109"/>
      <c r="G441" s="109"/>
      <c r="H441" s="109"/>
      <c r="I441" s="109"/>
    </row>
  </sheetData>
  <mergeCells count="159">
    <mergeCell ref="A2:I2"/>
    <mergeCell ref="A3:I3"/>
    <mergeCell ref="C5:D5"/>
    <mergeCell ref="C6:D6"/>
    <mergeCell ref="C7:D7"/>
    <mergeCell ref="C8:D8"/>
    <mergeCell ref="C15:D15"/>
    <mergeCell ref="C16:D16"/>
    <mergeCell ref="C17:D17"/>
    <mergeCell ref="C18:D18"/>
    <mergeCell ref="C19:D19"/>
    <mergeCell ref="C20:D20"/>
    <mergeCell ref="C9:D9"/>
    <mergeCell ref="C10:D10"/>
    <mergeCell ref="C11:D11"/>
    <mergeCell ref="C12:D12"/>
    <mergeCell ref="C13:D13"/>
    <mergeCell ref="C14:D14"/>
    <mergeCell ref="A69:I69"/>
    <mergeCell ref="A77:I77"/>
    <mergeCell ref="A78:I78"/>
    <mergeCell ref="A79:I79"/>
    <mergeCell ref="C80:D80"/>
    <mergeCell ref="C81:D81"/>
    <mergeCell ref="C21:D21"/>
    <mergeCell ref="C22:D22"/>
    <mergeCell ref="C23:D23"/>
    <mergeCell ref="C24:G24"/>
    <mergeCell ref="B26:H26"/>
    <mergeCell ref="B27:H27"/>
    <mergeCell ref="C88:D88"/>
    <mergeCell ref="C89:D89"/>
    <mergeCell ref="C90:D90"/>
    <mergeCell ref="C91:D91"/>
    <mergeCell ref="C92:D92"/>
    <mergeCell ref="C93:D93"/>
    <mergeCell ref="C82:D82"/>
    <mergeCell ref="C83:D83"/>
    <mergeCell ref="C84:D84"/>
    <mergeCell ref="C85:D85"/>
    <mergeCell ref="C86:D86"/>
    <mergeCell ref="C87:D87"/>
    <mergeCell ref="A101:I101"/>
    <mergeCell ref="A102:I102"/>
    <mergeCell ref="A103:I103"/>
    <mergeCell ref="A145:I145"/>
    <mergeCell ref="A151:I151"/>
    <mergeCell ref="A152:I152"/>
    <mergeCell ref="C94:D94"/>
    <mergeCell ref="C95:D95"/>
    <mergeCell ref="C96:D96"/>
    <mergeCell ref="C97:D97"/>
    <mergeCell ref="C98:D98"/>
    <mergeCell ref="C99:G99"/>
    <mergeCell ref="C159:D159"/>
    <mergeCell ref="C160:D160"/>
    <mergeCell ref="C161:D161"/>
    <mergeCell ref="C162:D162"/>
    <mergeCell ref="C163:D163"/>
    <mergeCell ref="C164:D164"/>
    <mergeCell ref="A153:I153"/>
    <mergeCell ref="C154:D154"/>
    <mergeCell ref="C155:D155"/>
    <mergeCell ref="C156:D156"/>
    <mergeCell ref="C157:D157"/>
    <mergeCell ref="C158:D158"/>
    <mergeCell ref="C171:D171"/>
    <mergeCell ref="C172:D172"/>
    <mergeCell ref="C173:G173"/>
    <mergeCell ref="A175:I175"/>
    <mergeCell ref="A176:I176"/>
    <mergeCell ref="A177:I177"/>
    <mergeCell ref="C165:D165"/>
    <mergeCell ref="C166:D166"/>
    <mergeCell ref="C167:D167"/>
    <mergeCell ref="C168:D168"/>
    <mergeCell ref="C169:D169"/>
    <mergeCell ref="C170:D170"/>
    <mergeCell ref="C230:D230"/>
    <mergeCell ref="C231:D231"/>
    <mergeCell ref="C232:D232"/>
    <mergeCell ref="C233:D233"/>
    <mergeCell ref="C234:D234"/>
    <mergeCell ref="C235:D235"/>
    <mergeCell ref="A219:I219"/>
    <mergeCell ref="A225:I225"/>
    <mergeCell ref="A226:I226"/>
    <mergeCell ref="A227:I227"/>
    <mergeCell ref="C228:D228"/>
    <mergeCell ref="C229:D229"/>
    <mergeCell ref="C242:D242"/>
    <mergeCell ref="C243:D243"/>
    <mergeCell ref="C244:D244"/>
    <mergeCell ref="C245:D245"/>
    <mergeCell ref="C246:D246"/>
    <mergeCell ref="C247:G247"/>
    <mergeCell ref="C236:D236"/>
    <mergeCell ref="C237:D237"/>
    <mergeCell ref="C238:D238"/>
    <mergeCell ref="C239:D239"/>
    <mergeCell ref="C240:D240"/>
    <mergeCell ref="C241:D241"/>
    <mergeCell ref="C302:D302"/>
    <mergeCell ref="C303:D303"/>
    <mergeCell ref="C304:D304"/>
    <mergeCell ref="C305:D305"/>
    <mergeCell ref="C306:D306"/>
    <mergeCell ref="C307:D307"/>
    <mergeCell ref="A249:I249"/>
    <mergeCell ref="A250:I250"/>
    <mergeCell ref="A251:I251"/>
    <mergeCell ref="A299:I299"/>
    <mergeCell ref="A300:I300"/>
    <mergeCell ref="A301:I301"/>
    <mergeCell ref="C314:D314"/>
    <mergeCell ref="C315:D315"/>
    <mergeCell ref="C316:D316"/>
    <mergeCell ref="C317:D317"/>
    <mergeCell ref="C318:D318"/>
    <mergeCell ref="C319:D319"/>
    <mergeCell ref="C308:D308"/>
    <mergeCell ref="C309:D309"/>
    <mergeCell ref="C310:D310"/>
    <mergeCell ref="C311:D311"/>
    <mergeCell ref="C312:D312"/>
    <mergeCell ref="C313:D313"/>
    <mergeCell ref="A373:I373"/>
    <mergeCell ref="A374:I374"/>
    <mergeCell ref="A375:I375"/>
    <mergeCell ref="C376:D376"/>
    <mergeCell ref="C377:D377"/>
    <mergeCell ref="C378:D378"/>
    <mergeCell ref="C320:D320"/>
    <mergeCell ref="C321:G321"/>
    <mergeCell ref="A323:I323"/>
    <mergeCell ref="A324:I324"/>
    <mergeCell ref="A325:I325"/>
    <mergeCell ref="A367:I367"/>
    <mergeCell ref="C385:D385"/>
    <mergeCell ref="C386:D386"/>
    <mergeCell ref="C387:D387"/>
    <mergeCell ref="C388:D388"/>
    <mergeCell ref="C389:D389"/>
    <mergeCell ref="C390:D390"/>
    <mergeCell ref="C379:D379"/>
    <mergeCell ref="C380:D380"/>
    <mergeCell ref="C381:D381"/>
    <mergeCell ref="C382:D382"/>
    <mergeCell ref="C383:D383"/>
    <mergeCell ref="C384:D384"/>
    <mergeCell ref="A398:I398"/>
    <mergeCell ref="A399:I399"/>
    <mergeCell ref="A441:I441"/>
    <mergeCell ref="C391:D391"/>
    <mergeCell ref="C392:D392"/>
    <mergeCell ref="C393:D393"/>
    <mergeCell ref="C394:D394"/>
    <mergeCell ref="C395:G395"/>
    <mergeCell ref="A397:I39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1025" r:id="rId3">
          <objectPr defaultSize="0" autoPict="0" r:id="rId4">
            <anchor moveWithCells="1" sizeWithCells="1">
              <from>
                <xdr:col>0</xdr:col>
                <xdr:colOff>752475</xdr:colOff>
                <xdr:row>393</xdr:row>
                <xdr:rowOff>0</xdr:rowOff>
              </from>
              <to>
                <xdr:col>1</xdr:col>
                <xdr:colOff>609600</xdr:colOff>
                <xdr:row>393</xdr:row>
                <xdr:rowOff>0</xdr:rowOff>
              </to>
            </anchor>
          </objectPr>
        </oleObject>
      </mc:Choice>
      <mc:Fallback>
        <oleObject progId="PBrush" shapeId="1025" r:id="rId3"/>
      </mc:Fallback>
    </mc:AlternateContent>
    <mc:AlternateContent xmlns:mc="http://schemas.openxmlformats.org/markup-compatibility/2006">
      <mc:Choice Requires="x14">
        <oleObject progId="PBrush" shapeId="1026" r:id="rId5">
          <objectPr defaultSize="0" autoPict="0" r:id="rId4">
            <anchor moveWithCells="1" sizeWithCells="1">
              <from>
                <xdr:col>1</xdr:col>
                <xdr:colOff>9525</xdr:colOff>
                <xdr:row>393</xdr:row>
                <xdr:rowOff>0</xdr:rowOff>
              </from>
              <to>
                <xdr:col>1</xdr:col>
                <xdr:colOff>628650</xdr:colOff>
                <xdr:row>393</xdr:row>
                <xdr:rowOff>0</xdr:rowOff>
              </to>
            </anchor>
          </objectPr>
        </oleObject>
      </mc:Choice>
      <mc:Fallback>
        <oleObject progId="PBrush" shapeId="1026" r:id="rId5"/>
      </mc:Fallback>
    </mc:AlternateContent>
    <mc:AlternateContent xmlns:mc="http://schemas.openxmlformats.org/markup-compatibility/2006">
      <mc:Choice Requires="x14">
        <oleObject progId="PBrush" shapeId="1027" r:id="rId6">
          <objectPr defaultSize="0" autoPict="0" r:id="rId4">
            <anchor moveWithCells="1" sizeWithCells="1">
              <from>
                <xdr:col>1</xdr:col>
                <xdr:colOff>66675</xdr:colOff>
                <xdr:row>393</xdr:row>
                <xdr:rowOff>0</xdr:rowOff>
              </from>
              <to>
                <xdr:col>1</xdr:col>
                <xdr:colOff>685800</xdr:colOff>
                <xdr:row>393</xdr:row>
                <xdr:rowOff>0</xdr:rowOff>
              </to>
            </anchor>
          </objectPr>
        </oleObject>
      </mc:Choice>
      <mc:Fallback>
        <oleObject progId="PBrush" shapeId="1027" r:id="rId6"/>
      </mc:Fallback>
    </mc:AlternateContent>
    <mc:AlternateContent xmlns:mc="http://schemas.openxmlformats.org/markup-compatibility/2006">
      <mc:Choice Requires="x14">
        <oleObject progId="PBrush" shapeId="1028" r:id="rId7">
          <objectPr defaultSize="0" autoPict="0" r:id="rId4">
            <anchor moveWithCells="1" sizeWithCells="1">
              <from>
                <xdr:col>1</xdr:col>
                <xdr:colOff>0</xdr:colOff>
                <xdr:row>393</xdr:row>
                <xdr:rowOff>0</xdr:rowOff>
              </from>
              <to>
                <xdr:col>1</xdr:col>
                <xdr:colOff>619125</xdr:colOff>
                <xdr:row>393</xdr:row>
                <xdr:rowOff>0</xdr:rowOff>
              </to>
            </anchor>
          </objectPr>
        </oleObject>
      </mc:Choice>
      <mc:Fallback>
        <oleObject progId="PBrush" shapeId="1028" r:id="rId7"/>
      </mc:Fallback>
    </mc:AlternateContent>
    <mc:AlternateContent xmlns:mc="http://schemas.openxmlformats.org/markup-compatibility/2006">
      <mc:Choice Requires="x14">
        <oleObject progId="PBrush" shapeId="1029" r:id="rId8">
          <objectPr defaultSize="0" autoPict="0" r:id="rId4">
            <anchor moveWithCells="1" sizeWithCells="1">
              <from>
                <xdr:col>0</xdr:col>
                <xdr:colOff>704850</xdr:colOff>
                <xdr:row>393</xdr:row>
                <xdr:rowOff>0</xdr:rowOff>
              </from>
              <to>
                <xdr:col>1</xdr:col>
                <xdr:colOff>561975</xdr:colOff>
                <xdr:row>393</xdr:row>
                <xdr:rowOff>0</xdr:rowOff>
              </to>
            </anchor>
          </objectPr>
        </oleObject>
      </mc:Choice>
      <mc:Fallback>
        <oleObject progId="PBrush" shapeId="1029" r:id="rId8"/>
      </mc:Fallback>
    </mc:AlternateContent>
    <mc:AlternateContent xmlns:mc="http://schemas.openxmlformats.org/markup-compatibility/2006">
      <mc:Choice Requires="x14">
        <oleObject progId="PBrush" shapeId="1030" r:id="rId9">
          <objectPr defaultSize="0" autoPict="0" r:id="rId4">
            <anchor moveWithCells="1" sizeWithCells="1">
              <from>
                <xdr:col>0</xdr:col>
                <xdr:colOff>257175</xdr:colOff>
                <xdr:row>29</xdr:row>
                <xdr:rowOff>85725</xdr:rowOff>
              </from>
              <to>
                <xdr:col>1</xdr:col>
                <xdr:colOff>409575</xdr:colOff>
                <xdr:row>38</xdr:row>
                <xdr:rowOff>38100</xdr:rowOff>
              </to>
            </anchor>
          </objectPr>
        </oleObject>
      </mc:Choice>
      <mc:Fallback>
        <oleObject progId="PBrush" shapeId="1030" r:id="rId9"/>
      </mc:Fallback>
    </mc:AlternateContent>
    <mc:AlternateContent xmlns:mc="http://schemas.openxmlformats.org/markup-compatibility/2006">
      <mc:Choice Requires="x14">
        <oleObject progId="PBrush" shapeId="1031" r:id="rId10">
          <objectPr defaultSize="0" autoPict="0" r:id="rId4">
            <anchor moveWithCells="1" sizeWithCells="1">
              <from>
                <xdr:col>0</xdr:col>
                <xdr:colOff>257175</xdr:colOff>
                <xdr:row>105</xdr:row>
                <xdr:rowOff>85725</xdr:rowOff>
              </from>
              <to>
                <xdr:col>1</xdr:col>
                <xdr:colOff>409575</xdr:colOff>
                <xdr:row>114</xdr:row>
                <xdr:rowOff>38100</xdr:rowOff>
              </to>
            </anchor>
          </objectPr>
        </oleObject>
      </mc:Choice>
      <mc:Fallback>
        <oleObject progId="PBrush" shapeId="1031" r:id="rId10"/>
      </mc:Fallback>
    </mc:AlternateContent>
    <mc:AlternateContent xmlns:mc="http://schemas.openxmlformats.org/markup-compatibility/2006">
      <mc:Choice Requires="x14">
        <oleObject progId="PBrush" shapeId="1032" r:id="rId11">
          <objectPr defaultSize="0" autoPict="0" r:id="rId4">
            <anchor moveWithCells="1" sizeWithCells="1">
              <from>
                <xdr:col>0</xdr:col>
                <xdr:colOff>257175</xdr:colOff>
                <xdr:row>179</xdr:row>
                <xdr:rowOff>85725</xdr:rowOff>
              </from>
              <to>
                <xdr:col>1</xdr:col>
                <xdr:colOff>409575</xdr:colOff>
                <xdr:row>188</xdr:row>
                <xdr:rowOff>38100</xdr:rowOff>
              </to>
            </anchor>
          </objectPr>
        </oleObject>
      </mc:Choice>
      <mc:Fallback>
        <oleObject progId="PBrush" shapeId="1032" r:id="rId11"/>
      </mc:Fallback>
    </mc:AlternateContent>
    <mc:AlternateContent xmlns:mc="http://schemas.openxmlformats.org/markup-compatibility/2006">
      <mc:Choice Requires="x14">
        <oleObject progId="PBrush" shapeId="1033" r:id="rId12">
          <objectPr defaultSize="0" autoPict="0" r:id="rId4">
            <anchor moveWithCells="1" sizeWithCells="1">
              <from>
                <xdr:col>0</xdr:col>
                <xdr:colOff>257175</xdr:colOff>
                <xdr:row>253</xdr:row>
                <xdr:rowOff>85725</xdr:rowOff>
              </from>
              <to>
                <xdr:col>1</xdr:col>
                <xdr:colOff>409575</xdr:colOff>
                <xdr:row>262</xdr:row>
                <xdr:rowOff>38100</xdr:rowOff>
              </to>
            </anchor>
          </objectPr>
        </oleObject>
      </mc:Choice>
      <mc:Fallback>
        <oleObject progId="PBrush" shapeId="1033" r:id="rId12"/>
      </mc:Fallback>
    </mc:AlternateContent>
    <mc:AlternateContent xmlns:mc="http://schemas.openxmlformats.org/markup-compatibility/2006">
      <mc:Choice Requires="x14">
        <oleObject progId="PBrush" shapeId="1034" r:id="rId13">
          <objectPr defaultSize="0" autoPict="0" r:id="rId4">
            <anchor moveWithCells="1" sizeWithCells="1">
              <from>
                <xdr:col>0</xdr:col>
                <xdr:colOff>257175</xdr:colOff>
                <xdr:row>327</xdr:row>
                <xdr:rowOff>85725</xdr:rowOff>
              </from>
              <to>
                <xdr:col>1</xdr:col>
                <xdr:colOff>409575</xdr:colOff>
                <xdr:row>336</xdr:row>
                <xdr:rowOff>38100</xdr:rowOff>
              </to>
            </anchor>
          </objectPr>
        </oleObject>
      </mc:Choice>
      <mc:Fallback>
        <oleObject progId="PBrush" shapeId="1034" r:id="rId13"/>
      </mc:Fallback>
    </mc:AlternateContent>
    <mc:AlternateContent xmlns:mc="http://schemas.openxmlformats.org/markup-compatibility/2006">
      <mc:Choice Requires="x14">
        <oleObject progId="PBrush" shapeId="1035" r:id="rId14">
          <objectPr defaultSize="0" autoPict="0" r:id="rId4">
            <anchor moveWithCells="1" sizeWithCells="1">
              <from>
                <xdr:col>0</xdr:col>
                <xdr:colOff>257175</xdr:colOff>
                <xdr:row>401</xdr:row>
                <xdr:rowOff>85725</xdr:rowOff>
              </from>
              <to>
                <xdr:col>1</xdr:col>
                <xdr:colOff>409575</xdr:colOff>
                <xdr:row>410</xdr:row>
                <xdr:rowOff>38100</xdr:rowOff>
              </to>
            </anchor>
          </objectPr>
        </oleObject>
      </mc:Choice>
      <mc:Fallback>
        <oleObject progId="PBrush" shapeId="1035" r:id="rId1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3"/>
  <sheetViews>
    <sheetView topLeftCell="A16" workbookViewId="0">
      <selection activeCell="H40" activeCellId="5" sqref="H7 H8 H14 H21 H31 H40"/>
    </sheetView>
  </sheetViews>
  <sheetFormatPr baseColWidth="10" defaultRowHeight="12.75" x14ac:dyDescent="0.2"/>
  <cols>
    <col min="1" max="1" width="7.5703125" style="27" customWidth="1"/>
    <col min="2" max="2" width="19.5703125" customWidth="1"/>
    <col min="3" max="3" width="8.7109375" style="4" customWidth="1"/>
    <col min="4" max="4" width="8.7109375" style="13" hidden="1" customWidth="1"/>
    <col min="5" max="38" width="7.28515625" style="13" customWidth="1"/>
    <col min="39" max="40" width="7.28515625" style="4" customWidth="1"/>
    <col min="41" max="41" width="8.5703125" style="4" customWidth="1"/>
    <col min="42" max="45" width="7.28515625" style="4" customWidth="1"/>
    <col min="46" max="46" width="11.42578125" style="4"/>
    <col min="47" max="86" width="4.7109375" style="4" customWidth="1"/>
    <col min="87" max="16384" width="11.42578125" style="4"/>
  </cols>
  <sheetData>
    <row r="1" spans="1:86" s="1" customFormat="1" ht="14.25" x14ac:dyDescent="0.2">
      <c r="A1" s="92" t="s">
        <v>99</v>
      </c>
      <c r="B1" s="92"/>
      <c r="C1" s="93" t="s">
        <v>99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</row>
    <row r="2" spans="1:86" s="1" customFormat="1" ht="17.25" thickBot="1" x14ac:dyDescent="0.25">
      <c r="A2" s="51" t="s">
        <v>98</v>
      </c>
      <c r="B2" s="50"/>
      <c r="C2" s="94" t="s">
        <v>100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53"/>
      <c r="AA2" s="53"/>
    </row>
    <row r="3" spans="1:86" s="2" customFormat="1" ht="11.25" x14ac:dyDescent="0.2">
      <c r="A3" s="95" t="s">
        <v>95</v>
      </c>
      <c r="B3" s="97" t="s">
        <v>84</v>
      </c>
      <c r="C3" s="99" t="s">
        <v>96</v>
      </c>
      <c r="D3" s="101" t="s">
        <v>0</v>
      </c>
      <c r="E3" s="102" t="s">
        <v>1</v>
      </c>
      <c r="F3" s="102" t="s">
        <v>2</v>
      </c>
      <c r="G3" s="102" t="s">
        <v>3</v>
      </c>
      <c r="H3" s="91"/>
      <c r="I3" s="102" t="s">
        <v>4</v>
      </c>
      <c r="J3" s="102" t="s">
        <v>5</v>
      </c>
      <c r="K3" s="102" t="s">
        <v>6</v>
      </c>
      <c r="L3" s="102" t="s">
        <v>7</v>
      </c>
      <c r="M3" s="102" t="s">
        <v>8</v>
      </c>
      <c r="N3" s="102" t="s">
        <v>9</v>
      </c>
      <c r="O3" s="102" t="s">
        <v>10</v>
      </c>
      <c r="P3" s="102" t="s">
        <v>11</v>
      </c>
      <c r="Q3" s="102" t="s">
        <v>12</v>
      </c>
      <c r="R3" s="102" t="s">
        <v>13</v>
      </c>
      <c r="S3" s="102" t="s">
        <v>14</v>
      </c>
      <c r="T3" s="102" t="s">
        <v>15</v>
      </c>
      <c r="U3" s="102" t="s">
        <v>16</v>
      </c>
      <c r="V3" s="102" t="s">
        <v>17</v>
      </c>
      <c r="W3" s="102" t="s">
        <v>18</v>
      </c>
      <c r="X3" s="102" t="s">
        <v>19</v>
      </c>
      <c r="Y3" s="102" t="s">
        <v>20</v>
      </c>
      <c r="Z3" s="102" t="s">
        <v>21</v>
      </c>
      <c r="AA3" s="102" t="s">
        <v>22</v>
      </c>
      <c r="AB3" s="102" t="s">
        <v>23</v>
      </c>
      <c r="AC3" s="102" t="s">
        <v>24</v>
      </c>
      <c r="AD3" s="102" t="s">
        <v>25</v>
      </c>
      <c r="AE3" s="102" t="s">
        <v>26</v>
      </c>
      <c r="AF3" s="102" t="s">
        <v>27</v>
      </c>
      <c r="AG3" s="102" t="s">
        <v>28</v>
      </c>
      <c r="AH3" s="102" t="s">
        <v>29</v>
      </c>
      <c r="AI3" s="102" t="s">
        <v>30</v>
      </c>
      <c r="AJ3" s="102" t="s">
        <v>31</v>
      </c>
      <c r="AK3" s="102" t="s">
        <v>32</v>
      </c>
      <c r="AL3" s="102" t="s">
        <v>33</v>
      </c>
      <c r="AM3" s="101" t="s">
        <v>34</v>
      </c>
      <c r="AN3" s="101" t="s">
        <v>35</v>
      </c>
      <c r="AO3" s="103" t="s">
        <v>36</v>
      </c>
      <c r="AP3" s="22" t="s">
        <v>37</v>
      </c>
      <c r="AQ3" s="23"/>
      <c r="AR3" s="23"/>
      <c r="AS3" s="23"/>
    </row>
    <row r="4" spans="1:86" s="2" customFormat="1" ht="42.75" thickBot="1" x14ac:dyDescent="0.25">
      <c r="A4" s="96"/>
      <c r="B4" s="98"/>
      <c r="C4" s="100"/>
      <c r="D4" s="101"/>
      <c r="E4" s="101"/>
      <c r="F4" s="101"/>
      <c r="G4" s="101"/>
      <c r="H4" s="90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4"/>
      <c r="AP4" s="24" t="s">
        <v>38</v>
      </c>
      <c r="AQ4" s="24" t="s">
        <v>39</v>
      </c>
      <c r="AR4" s="24" t="s">
        <v>40</v>
      </c>
      <c r="AS4" s="90" t="s">
        <v>41</v>
      </c>
    </row>
    <row r="5" spans="1:86" s="6" customFormat="1" ht="13.5" thickBot="1" x14ac:dyDescent="0.25">
      <c r="A5" s="28">
        <v>210500</v>
      </c>
      <c r="B5" s="14" t="s">
        <v>85</v>
      </c>
      <c r="C5" s="39">
        <f>SUM(C6,C51,C41,C48,C31)</f>
        <v>89497</v>
      </c>
      <c r="D5" s="39">
        <f>SUM(D6,D51,D41,D48,D31)</f>
        <v>84782</v>
      </c>
      <c r="E5" s="39">
        <f t="shared" ref="E5:G5" si="0">SUM(E6,E51,E41,E48,E31)</f>
        <v>1489</v>
      </c>
      <c r="F5" s="39">
        <f t="shared" si="0"/>
        <v>1576</v>
      </c>
      <c r="G5" s="39">
        <f t="shared" si="0"/>
        <v>1650</v>
      </c>
      <c r="H5" s="39">
        <f>SUM(E5:G5)</f>
        <v>4715</v>
      </c>
      <c r="I5" s="39">
        <f>SUM(I6,I51,I41,I48,I31)</f>
        <v>1706</v>
      </c>
      <c r="J5" s="39">
        <f>SUM(J6,J51,J41,J48,J31)</f>
        <v>1750</v>
      </c>
      <c r="K5" s="39">
        <f t="shared" ref="K5:AS5" si="1">SUM(K6,K51,K41,K48,K31)</f>
        <v>1780</v>
      </c>
      <c r="L5" s="39">
        <f t="shared" si="1"/>
        <v>1799</v>
      </c>
      <c r="M5" s="39">
        <f t="shared" si="1"/>
        <v>1809</v>
      </c>
      <c r="N5" s="39">
        <f t="shared" si="1"/>
        <v>1811</v>
      </c>
      <c r="O5" s="39">
        <f t="shared" si="1"/>
        <v>1807</v>
      </c>
      <c r="P5" s="39">
        <f t="shared" si="1"/>
        <v>1794</v>
      </c>
      <c r="Q5" s="39">
        <f t="shared" si="1"/>
        <v>1775</v>
      </c>
      <c r="R5" s="39">
        <f t="shared" si="1"/>
        <v>1759</v>
      </c>
      <c r="S5" s="39">
        <f t="shared" si="1"/>
        <v>1746</v>
      </c>
      <c r="T5" s="39">
        <f t="shared" si="1"/>
        <v>1741</v>
      </c>
      <c r="U5" s="39">
        <f t="shared" si="1"/>
        <v>1726</v>
      </c>
      <c r="V5" s="39">
        <f t="shared" si="1"/>
        <v>1709</v>
      </c>
      <c r="W5" s="39">
        <f t="shared" si="1"/>
        <v>1692</v>
      </c>
      <c r="X5" s="39">
        <f t="shared" si="1"/>
        <v>1677</v>
      </c>
      <c r="Y5" s="39">
        <f t="shared" si="1"/>
        <v>1658</v>
      </c>
      <c r="Z5" s="39">
        <f t="shared" si="1"/>
        <v>7876</v>
      </c>
      <c r="AA5" s="39">
        <f t="shared" si="1"/>
        <v>6619</v>
      </c>
      <c r="AB5" s="39">
        <f t="shared" si="1"/>
        <v>5819</v>
      </c>
      <c r="AC5" s="39">
        <f t="shared" si="1"/>
        <v>5246</v>
      </c>
      <c r="AD5" s="39">
        <f t="shared" si="1"/>
        <v>4460</v>
      </c>
      <c r="AE5" s="39">
        <f t="shared" si="1"/>
        <v>3934</v>
      </c>
      <c r="AF5" s="39">
        <f t="shared" si="1"/>
        <v>3417</v>
      </c>
      <c r="AG5" s="39">
        <f t="shared" si="1"/>
        <v>3200</v>
      </c>
      <c r="AH5" s="39">
        <f t="shared" si="1"/>
        <v>2784</v>
      </c>
      <c r="AI5" s="39">
        <f t="shared" si="1"/>
        <v>2463</v>
      </c>
      <c r="AJ5" s="39">
        <f t="shared" si="1"/>
        <v>1796</v>
      </c>
      <c r="AK5" s="39">
        <f t="shared" si="1"/>
        <v>1264</v>
      </c>
      <c r="AL5" s="39">
        <f t="shared" si="1"/>
        <v>1450</v>
      </c>
      <c r="AM5" s="39">
        <f t="shared" si="1"/>
        <v>1502</v>
      </c>
      <c r="AN5" s="39">
        <f t="shared" si="1"/>
        <v>113</v>
      </c>
      <c r="AO5" s="39">
        <f t="shared" si="1"/>
        <v>41707</v>
      </c>
      <c r="AP5" s="39">
        <f t="shared" si="1"/>
        <v>4285</v>
      </c>
      <c r="AQ5" s="39">
        <f t="shared" si="1"/>
        <v>4005</v>
      </c>
      <c r="AR5" s="39">
        <f t="shared" si="1"/>
        <v>16419</v>
      </c>
      <c r="AS5" s="39">
        <f t="shared" si="1"/>
        <v>1863</v>
      </c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</row>
    <row r="6" spans="1:86" s="6" customFormat="1" ht="13.5" thickBot="1" x14ac:dyDescent="0.25">
      <c r="A6" s="29">
        <v>210501</v>
      </c>
      <c r="B6" s="15" t="s">
        <v>86</v>
      </c>
      <c r="C6" s="40">
        <f>SUM(C7:C8,C14,C21)</f>
        <v>60291</v>
      </c>
      <c r="D6" s="40">
        <f>SUM(D7:D8,D14,D21)</f>
        <v>57172</v>
      </c>
      <c r="E6" s="40">
        <f t="shared" ref="E6:G6" si="2">SUM(E7:E8,E14,E21)</f>
        <v>957</v>
      </c>
      <c r="F6" s="40">
        <f t="shared" si="2"/>
        <v>1045</v>
      </c>
      <c r="G6" s="40">
        <f t="shared" si="2"/>
        <v>1117</v>
      </c>
      <c r="H6" s="39">
        <f t="shared" ref="H6:H56" si="3">SUM(E6:G6)</f>
        <v>3119</v>
      </c>
      <c r="I6" s="40">
        <f>SUM(I7:I8,I14,I21)</f>
        <v>1173</v>
      </c>
      <c r="J6" s="40">
        <f>SUM(J7:J8,J14,J21)</f>
        <v>1217</v>
      </c>
      <c r="K6" s="40">
        <f t="shared" ref="K6:AS6" si="4">SUM(K7:K8,K14,K21)</f>
        <v>1248</v>
      </c>
      <c r="L6" s="40">
        <f t="shared" si="4"/>
        <v>1268</v>
      </c>
      <c r="M6" s="40">
        <f t="shared" si="4"/>
        <v>1279</v>
      </c>
      <c r="N6" s="40">
        <f t="shared" si="4"/>
        <v>1282</v>
      </c>
      <c r="O6" s="40">
        <f t="shared" si="4"/>
        <v>1280</v>
      </c>
      <c r="P6" s="40">
        <f t="shared" si="4"/>
        <v>1268</v>
      </c>
      <c r="Q6" s="40">
        <f t="shared" si="4"/>
        <v>1251</v>
      </c>
      <c r="R6" s="40">
        <f t="shared" si="4"/>
        <v>1236</v>
      </c>
      <c r="S6" s="40">
        <f t="shared" si="4"/>
        <v>1226</v>
      </c>
      <c r="T6" s="40">
        <f t="shared" si="4"/>
        <v>1221</v>
      </c>
      <c r="U6" s="40">
        <f t="shared" si="4"/>
        <v>1209</v>
      </c>
      <c r="V6" s="40">
        <f t="shared" si="4"/>
        <v>1195</v>
      </c>
      <c r="W6" s="40">
        <f t="shared" si="4"/>
        <v>1180</v>
      </c>
      <c r="X6" s="40">
        <f t="shared" si="4"/>
        <v>1164</v>
      </c>
      <c r="Y6" s="40">
        <f t="shared" si="4"/>
        <v>1147</v>
      </c>
      <c r="Z6" s="40">
        <f t="shared" si="4"/>
        <v>5378</v>
      </c>
      <c r="AA6" s="40">
        <f t="shared" si="4"/>
        <v>4515</v>
      </c>
      <c r="AB6" s="40">
        <f t="shared" si="4"/>
        <v>3978</v>
      </c>
      <c r="AC6" s="40">
        <f t="shared" si="4"/>
        <v>3645</v>
      </c>
      <c r="AD6" s="40">
        <f t="shared" si="4"/>
        <v>3098</v>
      </c>
      <c r="AE6" s="40">
        <f t="shared" si="4"/>
        <v>2668</v>
      </c>
      <c r="AF6" s="40">
        <f t="shared" si="4"/>
        <v>2233</v>
      </c>
      <c r="AG6" s="40">
        <f t="shared" si="4"/>
        <v>2030</v>
      </c>
      <c r="AH6" s="40">
        <f t="shared" si="4"/>
        <v>1698</v>
      </c>
      <c r="AI6" s="40">
        <f t="shared" si="4"/>
        <v>1411</v>
      </c>
      <c r="AJ6" s="40">
        <f t="shared" si="4"/>
        <v>996</v>
      </c>
      <c r="AK6" s="40">
        <f t="shared" si="4"/>
        <v>744</v>
      </c>
      <c r="AL6" s="40">
        <f t="shared" si="4"/>
        <v>815</v>
      </c>
      <c r="AM6" s="40">
        <f t="shared" si="4"/>
        <v>965</v>
      </c>
      <c r="AN6" s="40">
        <f t="shared" si="4"/>
        <v>73</v>
      </c>
      <c r="AO6" s="40">
        <f t="shared" si="4"/>
        <v>28165</v>
      </c>
      <c r="AP6" s="40">
        <f t="shared" si="4"/>
        <v>3012</v>
      </c>
      <c r="AQ6" s="40">
        <f t="shared" si="4"/>
        <v>2820</v>
      </c>
      <c r="AR6" s="40">
        <f t="shared" si="4"/>
        <v>11340</v>
      </c>
      <c r="AS6" s="40">
        <f t="shared" si="4"/>
        <v>1197</v>
      </c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26">
        <f t="shared" ref="BW6:CH30" si="5">ROUND(AH6,0)</f>
        <v>1698</v>
      </c>
      <c r="BX6" s="26">
        <f t="shared" si="5"/>
        <v>1411</v>
      </c>
      <c r="BY6" s="26">
        <f t="shared" si="5"/>
        <v>996</v>
      </c>
      <c r="BZ6" s="26">
        <f t="shared" si="5"/>
        <v>744</v>
      </c>
      <c r="CA6" s="26">
        <f t="shared" si="5"/>
        <v>815</v>
      </c>
      <c r="CB6" s="26">
        <f t="shared" si="5"/>
        <v>965</v>
      </c>
      <c r="CC6" s="26">
        <f t="shared" si="5"/>
        <v>73</v>
      </c>
      <c r="CD6" s="26">
        <f t="shared" si="5"/>
        <v>28165</v>
      </c>
      <c r="CE6" s="26">
        <f t="shared" si="5"/>
        <v>3012</v>
      </c>
      <c r="CF6" s="26">
        <f t="shared" si="5"/>
        <v>2820</v>
      </c>
      <c r="CG6" s="26">
        <f t="shared" si="5"/>
        <v>11340</v>
      </c>
      <c r="CH6" s="26">
        <f t="shared" si="5"/>
        <v>1197</v>
      </c>
    </row>
    <row r="7" spans="1:86" s="6" customFormat="1" ht="13.5" thickBot="1" x14ac:dyDescent="0.25">
      <c r="A7" s="30">
        <v>101</v>
      </c>
      <c r="B7" s="16" t="s">
        <v>42</v>
      </c>
      <c r="C7" s="41">
        <f>SUM(E7:AL7)</f>
        <v>30802</v>
      </c>
      <c r="D7" s="42">
        <v>29209</v>
      </c>
      <c r="E7" s="43">
        <v>489</v>
      </c>
      <c r="F7" s="43">
        <v>535</v>
      </c>
      <c r="G7" s="43">
        <v>569</v>
      </c>
      <c r="H7" s="39">
        <f t="shared" si="3"/>
        <v>1593</v>
      </c>
      <c r="I7" s="43">
        <v>601</v>
      </c>
      <c r="J7" s="43">
        <v>621</v>
      </c>
      <c r="K7" s="43">
        <v>638</v>
      </c>
      <c r="L7" s="43">
        <v>648</v>
      </c>
      <c r="M7" s="43">
        <v>653</v>
      </c>
      <c r="N7" s="43">
        <v>655</v>
      </c>
      <c r="O7" s="43">
        <v>654</v>
      </c>
      <c r="P7" s="43">
        <v>647</v>
      </c>
      <c r="Q7" s="43">
        <v>639</v>
      </c>
      <c r="R7" s="43">
        <v>631</v>
      </c>
      <c r="S7" s="43">
        <v>626</v>
      </c>
      <c r="T7" s="43">
        <v>624</v>
      </c>
      <c r="U7" s="43">
        <v>618</v>
      </c>
      <c r="V7" s="43">
        <v>610</v>
      </c>
      <c r="W7" s="43">
        <v>602</v>
      </c>
      <c r="X7" s="43">
        <v>596</v>
      </c>
      <c r="Y7" s="43">
        <v>586</v>
      </c>
      <c r="Z7" s="44">
        <v>2748</v>
      </c>
      <c r="AA7" s="44">
        <v>2308</v>
      </c>
      <c r="AB7" s="44">
        <v>2031</v>
      </c>
      <c r="AC7" s="44">
        <v>1863</v>
      </c>
      <c r="AD7" s="44">
        <v>1584</v>
      </c>
      <c r="AE7" s="44">
        <v>1363</v>
      </c>
      <c r="AF7" s="44">
        <v>1141</v>
      </c>
      <c r="AG7" s="44">
        <v>1037</v>
      </c>
      <c r="AH7" s="44">
        <v>866</v>
      </c>
      <c r="AI7" s="44">
        <v>721</v>
      </c>
      <c r="AJ7" s="44">
        <v>508</v>
      </c>
      <c r="AK7" s="44">
        <v>380</v>
      </c>
      <c r="AL7" s="44">
        <v>417</v>
      </c>
      <c r="AM7" s="45">
        <v>522</v>
      </c>
      <c r="AN7" s="45">
        <v>40</v>
      </c>
      <c r="AO7" s="46">
        <v>14388</v>
      </c>
      <c r="AP7" s="47">
        <v>1539</v>
      </c>
      <c r="AQ7" s="47">
        <v>1440</v>
      </c>
      <c r="AR7" s="44">
        <v>5794</v>
      </c>
      <c r="AS7" s="45">
        <v>592</v>
      </c>
      <c r="AT7" s="5"/>
      <c r="AU7" s="7">
        <f>ROUND(E7,0)</f>
        <v>489</v>
      </c>
      <c r="AV7" s="7">
        <f>ROUND(F7,0)</f>
        <v>535</v>
      </c>
      <c r="AW7" s="7">
        <f>ROUND(G7,0)</f>
        <v>569</v>
      </c>
      <c r="AX7" s="7">
        <f t="shared" ref="AX7:BJ25" si="6">ROUND(I7,0)</f>
        <v>601</v>
      </c>
      <c r="AY7" s="7">
        <f t="shared" si="6"/>
        <v>621</v>
      </c>
      <c r="AZ7" s="7">
        <f t="shared" si="6"/>
        <v>638</v>
      </c>
      <c r="BA7" s="7">
        <f t="shared" si="6"/>
        <v>648</v>
      </c>
      <c r="BB7" s="7">
        <f t="shared" si="6"/>
        <v>653</v>
      </c>
      <c r="BC7" s="7">
        <f t="shared" si="6"/>
        <v>655</v>
      </c>
      <c r="BD7" s="7">
        <f t="shared" si="6"/>
        <v>654</v>
      </c>
      <c r="BE7" s="7">
        <f t="shared" si="6"/>
        <v>647</v>
      </c>
      <c r="BF7" s="7">
        <f t="shared" si="6"/>
        <v>639</v>
      </c>
      <c r="BG7" s="7">
        <f t="shared" si="6"/>
        <v>631</v>
      </c>
      <c r="BH7" s="7">
        <f t="shared" si="6"/>
        <v>626</v>
      </c>
      <c r="BI7" s="7">
        <f t="shared" si="6"/>
        <v>624</v>
      </c>
      <c r="BJ7" s="7">
        <f t="shared" si="6"/>
        <v>618</v>
      </c>
      <c r="BK7" s="7">
        <f t="shared" ref="BK7:BV30" si="7">ROUND(V7,0)</f>
        <v>610</v>
      </c>
      <c r="BL7" s="7">
        <f t="shared" si="7"/>
        <v>602</v>
      </c>
      <c r="BM7" s="7">
        <f t="shared" si="7"/>
        <v>596</v>
      </c>
      <c r="BN7" s="7">
        <f t="shared" si="7"/>
        <v>586</v>
      </c>
      <c r="BO7" s="7">
        <f t="shared" si="7"/>
        <v>2748</v>
      </c>
      <c r="BP7" s="7">
        <f t="shared" si="7"/>
        <v>2308</v>
      </c>
      <c r="BQ7" s="7">
        <f t="shared" si="7"/>
        <v>2031</v>
      </c>
      <c r="BR7" s="7">
        <f t="shared" si="7"/>
        <v>1863</v>
      </c>
      <c r="BS7" s="7">
        <f t="shared" si="7"/>
        <v>1584</v>
      </c>
      <c r="BT7" s="7">
        <f t="shared" si="7"/>
        <v>1363</v>
      </c>
      <c r="BU7" s="7">
        <f t="shared" si="7"/>
        <v>1141</v>
      </c>
      <c r="BV7" s="7">
        <f t="shared" si="7"/>
        <v>1037</v>
      </c>
      <c r="BW7" s="7">
        <f t="shared" si="5"/>
        <v>866</v>
      </c>
      <c r="BX7" s="7">
        <f t="shared" si="5"/>
        <v>721</v>
      </c>
      <c r="BY7" s="7">
        <f t="shared" si="5"/>
        <v>508</v>
      </c>
      <c r="BZ7" s="7">
        <f t="shared" si="5"/>
        <v>380</v>
      </c>
      <c r="CA7" s="7">
        <f t="shared" si="5"/>
        <v>417</v>
      </c>
      <c r="CB7" s="7">
        <f t="shared" si="5"/>
        <v>522</v>
      </c>
      <c r="CC7" s="7">
        <f t="shared" si="5"/>
        <v>40</v>
      </c>
      <c r="CD7" s="7">
        <f t="shared" si="5"/>
        <v>14388</v>
      </c>
      <c r="CE7" s="7">
        <f t="shared" si="5"/>
        <v>1539</v>
      </c>
      <c r="CF7" s="7">
        <f t="shared" si="5"/>
        <v>1440</v>
      </c>
      <c r="CG7" s="7">
        <f t="shared" si="5"/>
        <v>5794</v>
      </c>
      <c r="CH7" s="7">
        <f t="shared" si="5"/>
        <v>592</v>
      </c>
    </row>
    <row r="8" spans="1:86" s="6" customFormat="1" ht="13.5" thickBot="1" x14ac:dyDescent="0.25">
      <c r="A8" s="31">
        <v>210501</v>
      </c>
      <c r="B8" s="17" t="s">
        <v>87</v>
      </c>
      <c r="C8" s="48">
        <f>SUM(C9:C13)</f>
        <v>4859</v>
      </c>
      <c r="D8" s="48">
        <f t="shared" ref="D8:AS8" si="8">SUM(D9:D13)</f>
        <v>4608</v>
      </c>
      <c r="E8" s="48">
        <f t="shared" si="8"/>
        <v>77</v>
      </c>
      <c r="F8" s="48">
        <f t="shared" si="8"/>
        <v>83</v>
      </c>
      <c r="G8" s="48">
        <f t="shared" si="8"/>
        <v>91</v>
      </c>
      <c r="H8" s="39">
        <f t="shared" si="3"/>
        <v>251</v>
      </c>
      <c r="I8" s="48">
        <f t="shared" si="8"/>
        <v>95</v>
      </c>
      <c r="J8" s="48">
        <f t="shared" si="8"/>
        <v>98</v>
      </c>
      <c r="K8" s="48">
        <f t="shared" si="8"/>
        <v>100</v>
      </c>
      <c r="L8" s="48">
        <f t="shared" si="8"/>
        <v>101</v>
      </c>
      <c r="M8" s="48">
        <f t="shared" si="8"/>
        <v>103</v>
      </c>
      <c r="N8" s="48">
        <f t="shared" si="8"/>
        <v>104</v>
      </c>
      <c r="O8" s="48">
        <f t="shared" si="8"/>
        <v>104</v>
      </c>
      <c r="P8" s="48">
        <f t="shared" si="8"/>
        <v>101</v>
      </c>
      <c r="Q8" s="48">
        <f t="shared" si="8"/>
        <v>101</v>
      </c>
      <c r="R8" s="48">
        <f t="shared" si="8"/>
        <v>100</v>
      </c>
      <c r="S8" s="48">
        <f t="shared" si="8"/>
        <v>99</v>
      </c>
      <c r="T8" s="48">
        <f t="shared" si="8"/>
        <v>98</v>
      </c>
      <c r="U8" s="48">
        <f t="shared" si="8"/>
        <v>98</v>
      </c>
      <c r="V8" s="48">
        <f t="shared" si="8"/>
        <v>96</v>
      </c>
      <c r="W8" s="48">
        <f t="shared" si="8"/>
        <v>95</v>
      </c>
      <c r="X8" s="48">
        <f t="shared" si="8"/>
        <v>93</v>
      </c>
      <c r="Y8" s="48">
        <f t="shared" si="8"/>
        <v>92</v>
      </c>
      <c r="Z8" s="48">
        <f t="shared" si="8"/>
        <v>434</v>
      </c>
      <c r="AA8" s="48">
        <f t="shared" si="8"/>
        <v>364</v>
      </c>
      <c r="AB8" s="48">
        <f t="shared" si="8"/>
        <v>321</v>
      </c>
      <c r="AC8" s="48">
        <f t="shared" si="8"/>
        <v>294</v>
      </c>
      <c r="AD8" s="48">
        <f t="shared" si="8"/>
        <v>249</v>
      </c>
      <c r="AE8" s="48">
        <f t="shared" si="8"/>
        <v>215</v>
      </c>
      <c r="AF8" s="48">
        <f t="shared" si="8"/>
        <v>180</v>
      </c>
      <c r="AG8" s="48">
        <f t="shared" si="8"/>
        <v>164</v>
      </c>
      <c r="AH8" s="48">
        <f t="shared" si="8"/>
        <v>137</v>
      </c>
      <c r="AI8" s="48">
        <f t="shared" si="8"/>
        <v>115</v>
      </c>
      <c r="AJ8" s="48">
        <f t="shared" si="8"/>
        <v>81</v>
      </c>
      <c r="AK8" s="48">
        <f t="shared" si="8"/>
        <v>60</v>
      </c>
      <c r="AL8" s="48">
        <f t="shared" si="8"/>
        <v>65</v>
      </c>
      <c r="AM8" s="48">
        <f t="shared" si="8"/>
        <v>72</v>
      </c>
      <c r="AN8" s="48">
        <f t="shared" si="8"/>
        <v>6</v>
      </c>
      <c r="AO8" s="48">
        <f t="shared" si="8"/>
        <v>2272</v>
      </c>
      <c r="AP8" s="48">
        <f t="shared" si="8"/>
        <v>243</v>
      </c>
      <c r="AQ8" s="48">
        <f t="shared" si="8"/>
        <v>228</v>
      </c>
      <c r="AR8" s="48">
        <f t="shared" si="8"/>
        <v>914</v>
      </c>
      <c r="AS8" s="48">
        <f t="shared" si="8"/>
        <v>93</v>
      </c>
      <c r="AT8" s="12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</row>
    <row r="9" spans="1:86" s="6" customFormat="1" ht="13.5" thickBot="1" x14ac:dyDescent="0.25">
      <c r="A9" s="32">
        <v>309</v>
      </c>
      <c r="B9" s="16" t="s">
        <v>43</v>
      </c>
      <c r="C9" s="41">
        <f>SUM(E9:AL9)</f>
        <v>1348</v>
      </c>
      <c r="D9" s="42">
        <v>1279</v>
      </c>
      <c r="E9" s="43">
        <v>21</v>
      </c>
      <c r="F9" s="43">
        <v>23</v>
      </c>
      <c r="G9" s="43">
        <v>25</v>
      </c>
      <c r="H9" s="39">
        <f t="shared" si="3"/>
        <v>69</v>
      </c>
      <c r="I9" s="43">
        <v>27</v>
      </c>
      <c r="J9" s="43">
        <v>27</v>
      </c>
      <c r="K9" s="43">
        <v>28</v>
      </c>
      <c r="L9" s="43">
        <v>28</v>
      </c>
      <c r="M9" s="43">
        <v>29</v>
      </c>
      <c r="N9" s="43">
        <v>29</v>
      </c>
      <c r="O9" s="43">
        <v>29</v>
      </c>
      <c r="P9" s="43">
        <v>28</v>
      </c>
      <c r="Q9" s="43">
        <v>28</v>
      </c>
      <c r="R9" s="43">
        <v>28</v>
      </c>
      <c r="S9" s="43">
        <v>27</v>
      </c>
      <c r="T9" s="43">
        <v>27</v>
      </c>
      <c r="U9" s="43">
        <v>27</v>
      </c>
      <c r="V9" s="43">
        <v>27</v>
      </c>
      <c r="W9" s="43">
        <v>26</v>
      </c>
      <c r="X9" s="43">
        <v>26</v>
      </c>
      <c r="Y9" s="43">
        <v>26</v>
      </c>
      <c r="Z9" s="44">
        <v>120</v>
      </c>
      <c r="AA9" s="44">
        <v>101</v>
      </c>
      <c r="AB9" s="44">
        <v>89</v>
      </c>
      <c r="AC9" s="44">
        <v>82</v>
      </c>
      <c r="AD9" s="44">
        <v>69</v>
      </c>
      <c r="AE9" s="44">
        <v>60</v>
      </c>
      <c r="AF9" s="44">
        <v>50</v>
      </c>
      <c r="AG9" s="44">
        <v>45</v>
      </c>
      <c r="AH9" s="44">
        <v>38</v>
      </c>
      <c r="AI9" s="44">
        <v>32</v>
      </c>
      <c r="AJ9" s="44">
        <v>22</v>
      </c>
      <c r="AK9" s="44">
        <v>17</v>
      </c>
      <c r="AL9" s="44">
        <v>18</v>
      </c>
      <c r="AM9" s="45">
        <v>20</v>
      </c>
      <c r="AN9" s="45">
        <v>2</v>
      </c>
      <c r="AO9" s="46">
        <v>631</v>
      </c>
      <c r="AP9" s="47">
        <v>67</v>
      </c>
      <c r="AQ9" s="47">
        <v>63</v>
      </c>
      <c r="AR9" s="44">
        <v>254</v>
      </c>
      <c r="AS9" s="45">
        <v>25</v>
      </c>
      <c r="AT9" s="5"/>
      <c r="AU9" s="7">
        <f t="shared" ref="AU9:AW13" si="9">ROUND(E9,0)</f>
        <v>21</v>
      </c>
      <c r="AV9" s="7">
        <f t="shared" si="9"/>
        <v>23</v>
      </c>
      <c r="AW9" s="7">
        <f t="shared" si="9"/>
        <v>25</v>
      </c>
      <c r="AX9" s="7">
        <f t="shared" si="6"/>
        <v>27</v>
      </c>
      <c r="AY9" s="7">
        <f t="shared" si="6"/>
        <v>27</v>
      </c>
      <c r="AZ9" s="7">
        <f t="shared" si="6"/>
        <v>28</v>
      </c>
      <c r="BA9" s="7">
        <f t="shared" si="6"/>
        <v>28</v>
      </c>
      <c r="BB9" s="7">
        <f t="shared" si="6"/>
        <v>29</v>
      </c>
      <c r="BC9" s="7">
        <f t="shared" si="6"/>
        <v>29</v>
      </c>
      <c r="BD9" s="7">
        <f t="shared" si="6"/>
        <v>29</v>
      </c>
      <c r="BE9" s="7">
        <f t="shared" si="6"/>
        <v>28</v>
      </c>
      <c r="BF9" s="7">
        <f t="shared" si="6"/>
        <v>28</v>
      </c>
      <c r="BG9" s="7">
        <f t="shared" si="6"/>
        <v>28</v>
      </c>
      <c r="BH9" s="7">
        <f t="shared" si="6"/>
        <v>27</v>
      </c>
      <c r="BI9" s="7">
        <f t="shared" si="6"/>
        <v>27</v>
      </c>
      <c r="BJ9" s="7">
        <f t="shared" si="6"/>
        <v>27</v>
      </c>
      <c r="BK9" s="7">
        <f t="shared" si="7"/>
        <v>27</v>
      </c>
      <c r="BL9" s="7">
        <f t="shared" si="7"/>
        <v>26</v>
      </c>
      <c r="BM9" s="7">
        <f t="shared" si="7"/>
        <v>26</v>
      </c>
      <c r="BN9" s="7">
        <f t="shared" si="7"/>
        <v>26</v>
      </c>
      <c r="BO9" s="7">
        <f t="shared" si="7"/>
        <v>120</v>
      </c>
      <c r="BP9" s="7">
        <f t="shared" si="7"/>
        <v>101</v>
      </c>
      <c r="BQ9" s="7">
        <f t="shared" si="7"/>
        <v>89</v>
      </c>
      <c r="BR9" s="7">
        <f t="shared" si="7"/>
        <v>82</v>
      </c>
      <c r="BS9" s="7">
        <f t="shared" si="7"/>
        <v>69</v>
      </c>
      <c r="BT9" s="7">
        <f t="shared" si="7"/>
        <v>60</v>
      </c>
      <c r="BU9" s="7">
        <f t="shared" si="7"/>
        <v>50</v>
      </c>
      <c r="BV9" s="7">
        <f t="shared" si="7"/>
        <v>45</v>
      </c>
      <c r="BW9" s="7">
        <f t="shared" si="5"/>
        <v>38</v>
      </c>
      <c r="BX9" s="7">
        <f t="shared" si="5"/>
        <v>32</v>
      </c>
      <c r="BY9" s="7">
        <f t="shared" si="5"/>
        <v>22</v>
      </c>
      <c r="BZ9" s="7">
        <f t="shared" si="5"/>
        <v>17</v>
      </c>
      <c r="CA9" s="7">
        <f t="shared" si="5"/>
        <v>18</v>
      </c>
      <c r="CB9" s="7">
        <f t="shared" si="5"/>
        <v>20</v>
      </c>
      <c r="CC9" s="7">
        <f t="shared" si="5"/>
        <v>2</v>
      </c>
      <c r="CD9" s="7">
        <f t="shared" si="5"/>
        <v>631</v>
      </c>
      <c r="CE9" s="7">
        <f t="shared" si="5"/>
        <v>67</v>
      </c>
      <c r="CF9" s="7">
        <f t="shared" si="5"/>
        <v>63</v>
      </c>
      <c r="CG9" s="7">
        <f t="shared" si="5"/>
        <v>254</v>
      </c>
      <c r="CH9" s="7">
        <f t="shared" si="5"/>
        <v>25</v>
      </c>
    </row>
    <row r="10" spans="1:86" s="6" customFormat="1" ht="13.5" thickBot="1" x14ac:dyDescent="0.25">
      <c r="A10" s="32">
        <v>301</v>
      </c>
      <c r="B10" s="16" t="s">
        <v>44</v>
      </c>
      <c r="C10" s="41">
        <f>SUM(E10:AL10)</f>
        <v>1182</v>
      </c>
      <c r="D10" s="42">
        <v>1121</v>
      </c>
      <c r="E10" s="43">
        <v>19</v>
      </c>
      <c r="F10" s="43">
        <v>20</v>
      </c>
      <c r="G10" s="43">
        <v>22</v>
      </c>
      <c r="H10" s="39">
        <f t="shared" si="3"/>
        <v>61</v>
      </c>
      <c r="I10" s="43">
        <v>23</v>
      </c>
      <c r="J10" s="43">
        <v>24</v>
      </c>
      <c r="K10" s="43">
        <v>24</v>
      </c>
      <c r="L10" s="43">
        <v>25</v>
      </c>
      <c r="M10" s="43">
        <v>25</v>
      </c>
      <c r="N10" s="43">
        <v>25</v>
      </c>
      <c r="O10" s="43">
        <v>25</v>
      </c>
      <c r="P10" s="43">
        <v>25</v>
      </c>
      <c r="Q10" s="43">
        <v>25</v>
      </c>
      <c r="R10" s="43">
        <v>24</v>
      </c>
      <c r="S10" s="43">
        <v>24</v>
      </c>
      <c r="T10" s="43">
        <v>24</v>
      </c>
      <c r="U10" s="43">
        <v>24</v>
      </c>
      <c r="V10" s="43">
        <v>23</v>
      </c>
      <c r="W10" s="43">
        <v>23</v>
      </c>
      <c r="X10" s="43">
        <v>23</v>
      </c>
      <c r="Y10" s="43">
        <v>22</v>
      </c>
      <c r="Z10" s="44">
        <v>105</v>
      </c>
      <c r="AA10" s="44">
        <v>89</v>
      </c>
      <c r="AB10" s="44">
        <v>78</v>
      </c>
      <c r="AC10" s="44">
        <v>71</v>
      </c>
      <c r="AD10" s="44">
        <v>61</v>
      </c>
      <c r="AE10" s="44">
        <v>52</v>
      </c>
      <c r="AF10" s="44">
        <v>44</v>
      </c>
      <c r="AG10" s="44">
        <v>40</v>
      </c>
      <c r="AH10" s="44">
        <v>33</v>
      </c>
      <c r="AI10" s="44">
        <v>28</v>
      </c>
      <c r="AJ10" s="44">
        <v>20</v>
      </c>
      <c r="AK10" s="44">
        <v>15</v>
      </c>
      <c r="AL10" s="44">
        <v>16</v>
      </c>
      <c r="AM10" s="45">
        <v>18</v>
      </c>
      <c r="AN10" s="45">
        <v>1</v>
      </c>
      <c r="AO10" s="46">
        <v>552</v>
      </c>
      <c r="AP10" s="47">
        <v>59</v>
      </c>
      <c r="AQ10" s="47">
        <v>55</v>
      </c>
      <c r="AR10" s="44">
        <v>222</v>
      </c>
      <c r="AS10" s="45">
        <v>23</v>
      </c>
      <c r="AT10" s="5"/>
      <c r="AU10" s="7">
        <f t="shared" si="9"/>
        <v>19</v>
      </c>
      <c r="AV10" s="7">
        <f t="shared" si="9"/>
        <v>20</v>
      </c>
      <c r="AW10" s="7">
        <f t="shared" si="9"/>
        <v>22</v>
      </c>
      <c r="AX10" s="7">
        <f t="shared" si="6"/>
        <v>23</v>
      </c>
      <c r="AY10" s="7">
        <f t="shared" si="6"/>
        <v>24</v>
      </c>
      <c r="AZ10" s="7">
        <f t="shared" si="6"/>
        <v>24</v>
      </c>
      <c r="BA10" s="7">
        <f t="shared" si="6"/>
        <v>25</v>
      </c>
      <c r="BB10" s="7">
        <f t="shared" si="6"/>
        <v>25</v>
      </c>
      <c r="BC10" s="7">
        <f t="shared" si="6"/>
        <v>25</v>
      </c>
      <c r="BD10" s="7">
        <f t="shared" si="6"/>
        <v>25</v>
      </c>
      <c r="BE10" s="7">
        <f t="shared" si="6"/>
        <v>25</v>
      </c>
      <c r="BF10" s="7">
        <f t="shared" si="6"/>
        <v>25</v>
      </c>
      <c r="BG10" s="7">
        <f t="shared" si="6"/>
        <v>24</v>
      </c>
      <c r="BH10" s="7">
        <f t="shared" si="6"/>
        <v>24</v>
      </c>
      <c r="BI10" s="7">
        <f t="shared" si="6"/>
        <v>24</v>
      </c>
      <c r="BJ10" s="7">
        <f t="shared" si="6"/>
        <v>24</v>
      </c>
      <c r="BK10" s="7">
        <f t="shared" si="7"/>
        <v>23</v>
      </c>
      <c r="BL10" s="7">
        <f t="shared" si="7"/>
        <v>23</v>
      </c>
      <c r="BM10" s="7">
        <f t="shared" si="7"/>
        <v>23</v>
      </c>
      <c r="BN10" s="7">
        <f t="shared" si="7"/>
        <v>22</v>
      </c>
      <c r="BO10" s="7">
        <f t="shared" si="7"/>
        <v>105</v>
      </c>
      <c r="BP10" s="7">
        <f t="shared" si="7"/>
        <v>89</v>
      </c>
      <c r="BQ10" s="7">
        <f t="shared" si="7"/>
        <v>78</v>
      </c>
      <c r="BR10" s="7">
        <f t="shared" si="7"/>
        <v>71</v>
      </c>
      <c r="BS10" s="7">
        <f t="shared" si="7"/>
        <v>61</v>
      </c>
      <c r="BT10" s="7">
        <f t="shared" si="7"/>
        <v>52</v>
      </c>
      <c r="BU10" s="7">
        <f t="shared" si="7"/>
        <v>44</v>
      </c>
      <c r="BV10" s="7">
        <f t="shared" si="7"/>
        <v>40</v>
      </c>
      <c r="BW10" s="7">
        <f t="shared" si="5"/>
        <v>33</v>
      </c>
      <c r="BX10" s="7">
        <f t="shared" si="5"/>
        <v>28</v>
      </c>
      <c r="BY10" s="7">
        <f t="shared" si="5"/>
        <v>20</v>
      </c>
      <c r="BZ10" s="7">
        <f t="shared" si="5"/>
        <v>15</v>
      </c>
      <c r="CA10" s="7">
        <f t="shared" si="5"/>
        <v>16</v>
      </c>
      <c r="CB10" s="7">
        <f t="shared" si="5"/>
        <v>18</v>
      </c>
      <c r="CC10" s="7">
        <f t="shared" si="5"/>
        <v>1</v>
      </c>
      <c r="CD10" s="7">
        <f t="shared" si="5"/>
        <v>552</v>
      </c>
      <c r="CE10" s="7">
        <f t="shared" si="5"/>
        <v>59</v>
      </c>
      <c r="CF10" s="7">
        <f t="shared" si="5"/>
        <v>55</v>
      </c>
      <c r="CG10" s="7">
        <f t="shared" si="5"/>
        <v>222</v>
      </c>
      <c r="CH10" s="7">
        <f t="shared" si="5"/>
        <v>23</v>
      </c>
    </row>
    <row r="11" spans="1:86" s="6" customFormat="1" ht="13.5" thickBot="1" x14ac:dyDescent="0.25">
      <c r="A11" s="33">
        <v>306</v>
      </c>
      <c r="B11" s="16" t="s">
        <v>45</v>
      </c>
      <c r="C11" s="41">
        <f>SUM(E11:AL11)</f>
        <v>1060</v>
      </c>
      <c r="D11" s="42">
        <v>1005</v>
      </c>
      <c r="E11" s="43">
        <v>17</v>
      </c>
      <c r="F11" s="43">
        <v>18</v>
      </c>
      <c r="G11" s="43">
        <v>20</v>
      </c>
      <c r="H11" s="39">
        <f t="shared" si="3"/>
        <v>55</v>
      </c>
      <c r="I11" s="43">
        <v>21</v>
      </c>
      <c r="J11" s="43">
        <v>21</v>
      </c>
      <c r="K11" s="43">
        <v>22</v>
      </c>
      <c r="L11" s="43">
        <v>22</v>
      </c>
      <c r="M11" s="43">
        <v>22</v>
      </c>
      <c r="N11" s="43">
        <v>23</v>
      </c>
      <c r="O11" s="43">
        <v>23</v>
      </c>
      <c r="P11" s="43">
        <v>22</v>
      </c>
      <c r="Q11" s="43">
        <v>22</v>
      </c>
      <c r="R11" s="43">
        <v>22</v>
      </c>
      <c r="S11" s="43">
        <v>22</v>
      </c>
      <c r="T11" s="43">
        <v>21</v>
      </c>
      <c r="U11" s="43">
        <v>21</v>
      </c>
      <c r="V11" s="43">
        <v>21</v>
      </c>
      <c r="W11" s="43">
        <v>21</v>
      </c>
      <c r="X11" s="43">
        <v>20</v>
      </c>
      <c r="Y11" s="43">
        <v>20</v>
      </c>
      <c r="Z11" s="44">
        <v>95</v>
      </c>
      <c r="AA11" s="44">
        <v>79</v>
      </c>
      <c r="AB11" s="44">
        <v>70</v>
      </c>
      <c r="AC11" s="44">
        <v>64</v>
      </c>
      <c r="AD11" s="44">
        <v>54</v>
      </c>
      <c r="AE11" s="44">
        <v>47</v>
      </c>
      <c r="AF11" s="44">
        <v>39</v>
      </c>
      <c r="AG11" s="44">
        <v>36</v>
      </c>
      <c r="AH11" s="44">
        <v>30</v>
      </c>
      <c r="AI11" s="44">
        <v>25</v>
      </c>
      <c r="AJ11" s="44">
        <v>18</v>
      </c>
      <c r="AK11" s="44">
        <v>13</v>
      </c>
      <c r="AL11" s="44">
        <v>14</v>
      </c>
      <c r="AM11" s="45">
        <v>16</v>
      </c>
      <c r="AN11" s="45">
        <v>1</v>
      </c>
      <c r="AO11" s="46">
        <v>495</v>
      </c>
      <c r="AP11" s="47">
        <v>53</v>
      </c>
      <c r="AQ11" s="47">
        <v>50</v>
      </c>
      <c r="AR11" s="44">
        <v>199</v>
      </c>
      <c r="AS11" s="45">
        <v>20</v>
      </c>
      <c r="AT11" s="5"/>
      <c r="AU11" s="7">
        <f t="shared" si="9"/>
        <v>17</v>
      </c>
      <c r="AV11" s="7">
        <f t="shared" si="9"/>
        <v>18</v>
      </c>
      <c r="AW11" s="7">
        <f t="shared" si="9"/>
        <v>20</v>
      </c>
      <c r="AX11" s="7">
        <f t="shared" si="6"/>
        <v>21</v>
      </c>
      <c r="AY11" s="7">
        <f t="shared" si="6"/>
        <v>21</v>
      </c>
      <c r="AZ11" s="7">
        <f t="shared" si="6"/>
        <v>22</v>
      </c>
      <c r="BA11" s="7">
        <f t="shared" si="6"/>
        <v>22</v>
      </c>
      <c r="BB11" s="7">
        <f t="shared" si="6"/>
        <v>22</v>
      </c>
      <c r="BC11" s="7">
        <f t="shared" si="6"/>
        <v>23</v>
      </c>
      <c r="BD11" s="7">
        <f t="shared" si="6"/>
        <v>23</v>
      </c>
      <c r="BE11" s="7">
        <f t="shared" si="6"/>
        <v>22</v>
      </c>
      <c r="BF11" s="7">
        <f t="shared" si="6"/>
        <v>22</v>
      </c>
      <c r="BG11" s="7">
        <f t="shared" si="6"/>
        <v>22</v>
      </c>
      <c r="BH11" s="7">
        <f t="shared" si="6"/>
        <v>22</v>
      </c>
      <c r="BI11" s="7">
        <f t="shared" si="6"/>
        <v>21</v>
      </c>
      <c r="BJ11" s="7">
        <f t="shared" si="6"/>
        <v>21</v>
      </c>
      <c r="BK11" s="7">
        <f t="shared" si="7"/>
        <v>21</v>
      </c>
      <c r="BL11" s="7">
        <f t="shared" si="7"/>
        <v>21</v>
      </c>
      <c r="BM11" s="7">
        <f t="shared" si="7"/>
        <v>20</v>
      </c>
      <c r="BN11" s="7">
        <f t="shared" si="7"/>
        <v>20</v>
      </c>
      <c r="BO11" s="7">
        <f t="shared" si="7"/>
        <v>95</v>
      </c>
      <c r="BP11" s="7">
        <f t="shared" si="7"/>
        <v>79</v>
      </c>
      <c r="BQ11" s="7">
        <f t="shared" si="7"/>
        <v>70</v>
      </c>
      <c r="BR11" s="7">
        <f t="shared" si="7"/>
        <v>64</v>
      </c>
      <c r="BS11" s="7">
        <f t="shared" si="7"/>
        <v>54</v>
      </c>
      <c r="BT11" s="7">
        <f t="shared" si="7"/>
        <v>47</v>
      </c>
      <c r="BU11" s="7">
        <f t="shared" si="7"/>
        <v>39</v>
      </c>
      <c r="BV11" s="7">
        <f t="shared" si="7"/>
        <v>36</v>
      </c>
      <c r="BW11" s="7">
        <f t="shared" si="5"/>
        <v>30</v>
      </c>
      <c r="BX11" s="7">
        <f t="shared" si="5"/>
        <v>25</v>
      </c>
      <c r="BY11" s="7">
        <f t="shared" si="5"/>
        <v>18</v>
      </c>
      <c r="BZ11" s="7">
        <f t="shared" si="5"/>
        <v>13</v>
      </c>
      <c r="CA11" s="7">
        <f t="shared" si="5"/>
        <v>14</v>
      </c>
      <c r="CB11" s="7">
        <f t="shared" si="5"/>
        <v>16</v>
      </c>
      <c r="CC11" s="7">
        <f t="shared" si="5"/>
        <v>1</v>
      </c>
      <c r="CD11" s="7">
        <f t="shared" si="5"/>
        <v>495</v>
      </c>
      <c r="CE11" s="7">
        <f t="shared" si="5"/>
        <v>53</v>
      </c>
      <c r="CF11" s="7">
        <f t="shared" si="5"/>
        <v>50</v>
      </c>
      <c r="CG11" s="7">
        <f t="shared" si="5"/>
        <v>199</v>
      </c>
      <c r="CH11" s="7">
        <f t="shared" si="5"/>
        <v>20</v>
      </c>
    </row>
    <row r="12" spans="1:86" s="6" customFormat="1" ht="13.5" thickBot="1" x14ac:dyDescent="0.25">
      <c r="A12" s="32">
        <v>305</v>
      </c>
      <c r="B12" s="16" t="s">
        <v>46</v>
      </c>
      <c r="C12" s="41">
        <f>SUM(E12:AL12)</f>
        <v>679</v>
      </c>
      <c r="D12" s="42">
        <v>643</v>
      </c>
      <c r="E12" s="43">
        <v>11</v>
      </c>
      <c r="F12" s="43">
        <v>12</v>
      </c>
      <c r="G12" s="43">
        <v>13</v>
      </c>
      <c r="H12" s="39">
        <f t="shared" si="3"/>
        <v>36</v>
      </c>
      <c r="I12" s="43">
        <v>13</v>
      </c>
      <c r="J12" s="43">
        <v>14</v>
      </c>
      <c r="K12" s="43">
        <v>14</v>
      </c>
      <c r="L12" s="43">
        <v>14</v>
      </c>
      <c r="M12" s="43">
        <v>14</v>
      </c>
      <c r="N12" s="43">
        <v>14</v>
      </c>
      <c r="O12" s="43">
        <v>14</v>
      </c>
      <c r="P12" s="43">
        <v>14</v>
      </c>
      <c r="Q12" s="43">
        <v>14</v>
      </c>
      <c r="R12" s="43">
        <v>14</v>
      </c>
      <c r="S12" s="43">
        <v>14</v>
      </c>
      <c r="T12" s="43">
        <v>14</v>
      </c>
      <c r="U12" s="43">
        <v>14</v>
      </c>
      <c r="V12" s="43">
        <v>13</v>
      </c>
      <c r="W12" s="43">
        <v>13</v>
      </c>
      <c r="X12" s="43">
        <v>13</v>
      </c>
      <c r="Y12" s="43">
        <v>13</v>
      </c>
      <c r="Z12" s="44">
        <v>61</v>
      </c>
      <c r="AA12" s="44">
        <v>51</v>
      </c>
      <c r="AB12" s="44">
        <v>45</v>
      </c>
      <c r="AC12" s="44">
        <v>41</v>
      </c>
      <c r="AD12" s="44">
        <v>35</v>
      </c>
      <c r="AE12" s="44">
        <v>30</v>
      </c>
      <c r="AF12" s="44">
        <v>25</v>
      </c>
      <c r="AG12" s="44">
        <v>23</v>
      </c>
      <c r="AH12" s="44">
        <v>19</v>
      </c>
      <c r="AI12" s="44">
        <v>16</v>
      </c>
      <c r="AJ12" s="44">
        <v>11</v>
      </c>
      <c r="AK12" s="44">
        <v>8</v>
      </c>
      <c r="AL12" s="44">
        <v>9</v>
      </c>
      <c r="AM12" s="45">
        <v>10</v>
      </c>
      <c r="AN12" s="45">
        <v>1</v>
      </c>
      <c r="AO12" s="46">
        <v>318</v>
      </c>
      <c r="AP12" s="47">
        <v>34</v>
      </c>
      <c r="AQ12" s="47">
        <v>32</v>
      </c>
      <c r="AR12" s="44">
        <v>128</v>
      </c>
      <c r="AS12" s="45">
        <v>14</v>
      </c>
      <c r="AT12" s="5"/>
      <c r="AU12" s="7">
        <f t="shared" si="9"/>
        <v>11</v>
      </c>
      <c r="AV12" s="7">
        <f t="shared" si="9"/>
        <v>12</v>
      </c>
      <c r="AW12" s="7">
        <f t="shared" si="9"/>
        <v>13</v>
      </c>
      <c r="AX12" s="7">
        <f t="shared" si="6"/>
        <v>13</v>
      </c>
      <c r="AY12" s="7">
        <f t="shared" si="6"/>
        <v>14</v>
      </c>
      <c r="AZ12" s="7">
        <f t="shared" si="6"/>
        <v>14</v>
      </c>
      <c r="BA12" s="7">
        <f t="shared" si="6"/>
        <v>14</v>
      </c>
      <c r="BB12" s="7">
        <f t="shared" si="6"/>
        <v>14</v>
      </c>
      <c r="BC12" s="7">
        <f t="shared" si="6"/>
        <v>14</v>
      </c>
      <c r="BD12" s="7">
        <f t="shared" si="6"/>
        <v>14</v>
      </c>
      <c r="BE12" s="7">
        <f t="shared" si="6"/>
        <v>14</v>
      </c>
      <c r="BF12" s="7">
        <f t="shared" si="6"/>
        <v>14</v>
      </c>
      <c r="BG12" s="7">
        <f t="shared" si="6"/>
        <v>14</v>
      </c>
      <c r="BH12" s="7">
        <f t="shared" si="6"/>
        <v>14</v>
      </c>
      <c r="BI12" s="7">
        <f t="shared" si="6"/>
        <v>14</v>
      </c>
      <c r="BJ12" s="7">
        <f t="shared" si="6"/>
        <v>14</v>
      </c>
      <c r="BK12" s="7">
        <f t="shared" si="7"/>
        <v>13</v>
      </c>
      <c r="BL12" s="7">
        <f t="shared" si="7"/>
        <v>13</v>
      </c>
      <c r="BM12" s="7">
        <f t="shared" si="7"/>
        <v>13</v>
      </c>
      <c r="BN12" s="7">
        <f t="shared" si="7"/>
        <v>13</v>
      </c>
      <c r="BO12" s="7">
        <f t="shared" si="7"/>
        <v>61</v>
      </c>
      <c r="BP12" s="7">
        <f t="shared" si="7"/>
        <v>51</v>
      </c>
      <c r="BQ12" s="7">
        <f t="shared" si="7"/>
        <v>45</v>
      </c>
      <c r="BR12" s="7">
        <f t="shared" si="7"/>
        <v>41</v>
      </c>
      <c r="BS12" s="7">
        <f t="shared" si="7"/>
        <v>35</v>
      </c>
      <c r="BT12" s="7">
        <f t="shared" si="7"/>
        <v>30</v>
      </c>
      <c r="BU12" s="7">
        <f t="shared" si="7"/>
        <v>25</v>
      </c>
      <c r="BV12" s="7">
        <f t="shared" si="7"/>
        <v>23</v>
      </c>
      <c r="BW12" s="7">
        <f t="shared" si="5"/>
        <v>19</v>
      </c>
      <c r="BX12" s="7">
        <f t="shared" si="5"/>
        <v>16</v>
      </c>
      <c r="BY12" s="7">
        <f t="shared" si="5"/>
        <v>11</v>
      </c>
      <c r="BZ12" s="7">
        <f t="shared" si="5"/>
        <v>8</v>
      </c>
      <c r="CA12" s="7">
        <f t="shared" si="5"/>
        <v>9</v>
      </c>
      <c r="CB12" s="7">
        <f t="shared" si="5"/>
        <v>10</v>
      </c>
      <c r="CC12" s="7">
        <f t="shared" si="5"/>
        <v>1</v>
      </c>
      <c r="CD12" s="7">
        <f t="shared" si="5"/>
        <v>318</v>
      </c>
      <c r="CE12" s="7">
        <f t="shared" si="5"/>
        <v>34</v>
      </c>
      <c r="CF12" s="7">
        <f t="shared" si="5"/>
        <v>32</v>
      </c>
      <c r="CG12" s="7">
        <f t="shared" si="5"/>
        <v>128</v>
      </c>
      <c r="CH12" s="7">
        <f t="shared" si="5"/>
        <v>14</v>
      </c>
    </row>
    <row r="13" spans="1:86" s="6" customFormat="1" ht="13.5" thickBot="1" x14ac:dyDescent="0.25">
      <c r="A13" s="32">
        <v>310</v>
      </c>
      <c r="B13" s="16" t="s">
        <v>47</v>
      </c>
      <c r="C13" s="41">
        <f>SUM(E13:AL13)</f>
        <v>590</v>
      </c>
      <c r="D13" s="42">
        <v>560</v>
      </c>
      <c r="E13" s="43">
        <v>9</v>
      </c>
      <c r="F13" s="43">
        <v>10</v>
      </c>
      <c r="G13" s="43">
        <v>11</v>
      </c>
      <c r="H13" s="39">
        <f t="shared" si="3"/>
        <v>30</v>
      </c>
      <c r="I13" s="43">
        <v>11</v>
      </c>
      <c r="J13" s="43">
        <v>12</v>
      </c>
      <c r="K13" s="43">
        <v>12</v>
      </c>
      <c r="L13" s="43">
        <v>12</v>
      </c>
      <c r="M13" s="43">
        <v>13</v>
      </c>
      <c r="N13" s="43">
        <v>13</v>
      </c>
      <c r="O13" s="43">
        <v>13</v>
      </c>
      <c r="P13" s="43">
        <v>12</v>
      </c>
      <c r="Q13" s="43">
        <v>12</v>
      </c>
      <c r="R13" s="43">
        <v>12</v>
      </c>
      <c r="S13" s="43">
        <v>12</v>
      </c>
      <c r="T13" s="43">
        <v>12</v>
      </c>
      <c r="U13" s="43">
        <v>12</v>
      </c>
      <c r="V13" s="43">
        <v>12</v>
      </c>
      <c r="W13" s="43">
        <v>12</v>
      </c>
      <c r="X13" s="43">
        <v>11</v>
      </c>
      <c r="Y13" s="43">
        <v>11</v>
      </c>
      <c r="Z13" s="44">
        <v>53</v>
      </c>
      <c r="AA13" s="44">
        <v>44</v>
      </c>
      <c r="AB13" s="44">
        <v>39</v>
      </c>
      <c r="AC13" s="44">
        <v>36</v>
      </c>
      <c r="AD13" s="44">
        <v>30</v>
      </c>
      <c r="AE13" s="44">
        <v>26</v>
      </c>
      <c r="AF13" s="44">
        <v>22</v>
      </c>
      <c r="AG13" s="44">
        <v>20</v>
      </c>
      <c r="AH13" s="44">
        <v>17</v>
      </c>
      <c r="AI13" s="44">
        <v>14</v>
      </c>
      <c r="AJ13" s="44">
        <v>10</v>
      </c>
      <c r="AK13" s="44">
        <v>7</v>
      </c>
      <c r="AL13" s="44">
        <v>8</v>
      </c>
      <c r="AM13" s="45">
        <v>8</v>
      </c>
      <c r="AN13" s="45">
        <v>1</v>
      </c>
      <c r="AO13" s="46">
        <v>276</v>
      </c>
      <c r="AP13" s="47">
        <v>30</v>
      </c>
      <c r="AQ13" s="47">
        <v>28</v>
      </c>
      <c r="AR13" s="44">
        <v>111</v>
      </c>
      <c r="AS13" s="45">
        <v>11</v>
      </c>
      <c r="AT13" s="5"/>
      <c r="AU13" s="7">
        <f t="shared" si="9"/>
        <v>9</v>
      </c>
      <c r="AV13" s="7">
        <f t="shared" si="9"/>
        <v>10</v>
      </c>
      <c r="AW13" s="7">
        <f t="shared" si="9"/>
        <v>11</v>
      </c>
      <c r="AX13" s="7">
        <f t="shared" si="6"/>
        <v>11</v>
      </c>
      <c r="AY13" s="7">
        <f t="shared" si="6"/>
        <v>12</v>
      </c>
      <c r="AZ13" s="7">
        <f t="shared" si="6"/>
        <v>12</v>
      </c>
      <c r="BA13" s="7">
        <f t="shared" si="6"/>
        <v>12</v>
      </c>
      <c r="BB13" s="7">
        <f t="shared" si="6"/>
        <v>13</v>
      </c>
      <c r="BC13" s="7">
        <f t="shared" si="6"/>
        <v>13</v>
      </c>
      <c r="BD13" s="7">
        <f t="shared" si="6"/>
        <v>13</v>
      </c>
      <c r="BE13" s="7">
        <f t="shared" si="6"/>
        <v>12</v>
      </c>
      <c r="BF13" s="7">
        <f t="shared" si="6"/>
        <v>12</v>
      </c>
      <c r="BG13" s="7">
        <f t="shared" si="6"/>
        <v>12</v>
      </c>
      <c r="BH13" s="7">
        <f t="shared" si="6"/>
        <v>12</v>
      </c>
      <c r="BI13" s="7">
        <f t="shared" si="6"/>
        <v>12</v>
      </c>
      <c r="BJ13" s="7">
        <f t="shared" si="6"/>
        <v>12</v>
      </c>
      <c r="BK13" s="7">
        <f t="shared" si="7"/>
        <v>12</v>
      </c>
      <c r="BL13" s="7">
        <f t="shared" si="7"/>
        <v>12</v>
      </c>
      <c r="BM13" s="7">
        <f t="shared" si="7"/>
        <v>11</v>
      </c>
      <c r="BN13" s="7">
        <f t="shared" si="7"/>
        <v>11</v>
      </c>
      <c r="BO13" s="7">
        <f t="shared" si="7"/>
        <v>53</v>
      </c>
      <c r="BP13" s="7">
        <f t="shared" si="7"/>
        <v>44</v>
      </c>
      <c r="BQ13" s="7">
        <f t="shared" si="7"/>
        <v>39</v>
      </c>
      <c r="BR13" s="7">
        <f t="shared" si="7"/>
        <v>36</v>
      </c>
      <c r="BS13" s="7">
        <f t="shared" si="7"/>
        <v>30</v>
      </c>
      <c r="BT13" s="7">
        <f t="shared" si="7"/>
        <v>26</v>
      </c>
      <c r="BU13" s="7">
        <f t="shared" si="7"/>
        <v>22</v>
      </c>
      <c r="BV13" s="7">
        <f t="shared" si="7"/>
        <v>20</v>
      </c>
      <c r="BW13" s="7">
        <f t="shared" si="5"/>
        <v>17</v>
      </c>
      <c r="BX13" s="7">
        <f t="shared" si="5"/>
        <v>14</v>
      </c>
      <c r="BY13" s="7">
        <f t="shared" si="5"/>
        <v>10</v>
      </c>
      <c r="BZ13" s="7">
        <f t="shared" si="5"/>
        <v>7</v>
      </c>
      <c r="CA13" s="7">
        <f t="shared" si="5"/>
        <v>8</v>
      </c>
      <c r="CB13" s="7">
        <f t="shared" si="5"/>
        <v>8</v>
      </c>
      <c r="CC13" s="7">
        <f t="shared" si="5"/>
        <v>1</v>
      </c>
      <c r="CD13" s="7">
        <f t="shared" si="5"/>
        <v>276</v>
      </c>
      <c r="CE13" s="7">
        <f t="shared" si="5"/>
        <v>30</v>
      </c>
      <c r="CF13" s="7">
        <f t="shared" si="5"/>
        <v>28</v>
      </c>
      <c r="CG13" s="7">
        <f t="shared" si="5"/>
        <v>111</v>
      </c>
      <c r="CH13" s="7">
        <f t="shared" si="5"/>
        <v>11</v>
      </c>
    </row>
    <row r="14" spans="1:86" s="6" customFormat="1" ht="13.5" thickBot="1" x14ac:dyDescent="0.25">
      <c r="A14" s="31">
        <v>210501</v>
      </c>
      <c r="B14" s="17" t="s">
        <v>88</v>
      </c>
      <c r="C14" s="48">
        <f>SUM(C15:C20)</f>
        <v>10641</v>
      </c>
      <c r="D14" s="48">
        <f t="shared" ref="D14:AS14" si="10">SUM(D15:D20)</f>
        <v>10092</v>
      </c>
      <c r="E14" s="48">
        <f t="shared" si="10"/>
        <v>168</v>
      </c>
      <c r="F14" s="48">
        <f t="shared" si="10"/>
        <v>184</v>
      </c>
      <c r="G14" s="48">
        <f t="shared" si="10"/>
        <v>197</v>
      </c>
      <c r="H14" s="39">
        <f t="shared" si="3"/>
        <v>549</v>
      </c>
      <c r="I14" s="48">
        <f t="shared" si="10"/>
        <v>208</v>
      </c>
      <c r="J14" s="48">
        <f t="shared" si="10"/>
        <v>216</v>
      </c>
      <c r="K14" s="48">
        <f t="shared" si="10"/>
        <v>220</v>
      </c>
      <c r="L14" s="48">
        <f t="shared" si="10"/>
        <v>224</v>
      </c>
      <c r="M14" s="48">
        <f t="shared" si="10"/>
        <v>226</v>
      </c>
      <c r="N14" s="48">
        <f t="shared" si="10"/>
        <v>226</v>
      </c>
      <c r="O14" s="48">
        <f t="shared" si="10"/>
        <v>225</v>
      </c>
      <c r="P14" s="48">
        <f t="shared" si="10"/>
        <v>225</v>
      </c>
      <c r="Q14" s="48">
        <f t="shared" si="10"/>
        <v>220</v>
      </c>
      <c r="R14" s="48">
        <f t="shared" si="10"/>
        <v>219</v>
      </c>
      <c r="S14" s="48">
        <f t="shared" si="10"/>
        <v>216</v>
      </c>
      <c r="T14" s="48">
        <f t="shared" si="10"/>
        <v>216</v>
      </c>
      <c r="U14" s="48">
        <f t="shared" si="10"/>
        <v>213</v>
      </c>
      <c r="V14" s="48">
        <f t="shared" si="10"/>
        <v>211</v>
      </c>
      <c r="W14" s="48">
        <f t="shared" si="10"/>
        <v>209</v>
      </c>
      <c r="X14" s="48">
        <f t="shared" si="10"/>
        <v>205</v>
      </c>
      <c r="Y14" s="48">
        <f t="shared" si="10"/>
        <v>203</v>
      </c>
      <c r="Z14" s="48">
        <f t="shared" si="10"/>
        <v>949</v>
      </c>
      <c r="AA14" s="48">
        <f t="shared" si="10"/>
        <v>797</v>
      </c>
      <c r="AB14" s="48">
        <f t="shared" si="10"/>
        <v>702</v>
      </c>
      <c r="AC14" s="48">
        <f t="shared" si="10"/>
        <v>643</v>
      </c>
      <c r="AD14" s="48">
        <f t="shared" si="10"/>
        <v>547</v>
      </c>
      <c r="AE14" s="48">
        <f t="shared" si="10"/>
        <v>471</v>
      </c>
      <c r="AF14" s="48">
        <f t="shared" si="10"/>
        <v>394</v>
      </c>
      <c r="AG14" s="48">
        <f t="shared" si="10"/>
        <v>359</v>
      </c>
      <c r="AH14" s="48">
        <f t="shared" si="10"/>
        <v>300</v>
      </c>
      <c r="AI14" s="48">
        <f t="shared" si="10"/>
        <v>248</v>
      </c>
      <c r="AJ14" s="48">
        <f t="shared" si="10"/>
        <v>176</v>
      </c>
      <c r="AK14" s="48">
        <f t="shared" si="10"/>
        <v>131</v>
      </c>
      <c r="AL14" s="48">
        <f t="shared" si="10"/>
        <v>144</v>
      </c>
      <c r="AM14" s="48">
        <f t="shared" si="10"/>
        <v>159</v>
      </c>
      <c r="AN14" s="48">
        <f t="shared" si="10"/>
        <v>9</v>
      </c>
      <c r="AO14" s="48">
        <f t="shared" si="10"/>
        <v>4973</v>
      </c>
      <c r="AP14" s="48">
        <f t="shared" si="10"/>
        <v>532</v>
      </c>
      <c r="AQ14" s="48">
        <f t="shared" si="10"/>
        <v>498</v>
      </c>
      <c r="AR14" s="48">
        <f t="shared" si="10"/>
        <v>2001</v>
      </c>
      <c r="AS14" s="48">
        <f t="shared" si="10"/>
        <v>207</v>
      </c>
      <c r="AT14" s="12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</row>
    <row r="15" spans="1:86" s="6" customFormat="1" ht="13.5" thickBot="1" x14ac:dyDescent="0.25">
      <c r="A15" s="34">
        <v>201</v>
      </c>
      <c r="B15" s="16" t="s">
        <v>48</v>
      </c>
      <c r="C15" s="41">
        <f t="shared" ref="C15:C20" si="11">SUM(E15:AL15)</f>
        <v>3260</v>
      </c>
      <c r="D15" s="42">
        <v>3091</v>
      </c>
      <c r="E15" s="43">
        <v>52</v>
      </c>
      <c r="F15" s="43">
        <v>57</v>
      </c>
      <c r="G15" s="43">
        <v>60</v>
      </c>
      <c r="H15" s="39">
        <f t="shared" si="3"/>
        <v>169</v>
      </c>
      <c r="I15" s="43">
        <v>65</v>
      </c>
      <c r="J15" s="43">
        <v>66</v>
      </c>
      <c r="K15" s="43">
        <v>67</v>
      </c>
      <c r="L15" s="43">
        <v>68</v>
      </c>
      <c r="M15" s="43">
        <v>69</v>
      </c>
      <c r="N15" s="43">
        <v>69</v>
      </c>
      <c r="O15" s="43">
        <v>68</v>
      </c>
      <c r="P15" s="43">
        <v>69</v>
      </c>
      <c r="Q15" s="43">
        <v>67</v>
      </c>
      <c r="R15" s="43">
        <v>67</v>
      </c>
      <c r="S15" s="43">
        <v>66</v>
      </c>
      <c r="T15" s="43">
        <v>66</v>
      </c>
      <c r="U15" s="43">
        <v>65</v>
      </c>
      <c r="V15" s="43">
        <v>65</v>
      </c>
      <c r="W15" s="43">
        <v>64</v>
      </c>
      <c r="X15" s="43">
        <v>63</v>
      </c>
      <c r="Y15" s="43">
        <v>62</v>
      </c>
      <c r="Z15" s="44">
        <v>291</v>
      </c>
      <c r="AA15" s="44">
        <v>244</v>
      </c>
      <c r="AB15" s="44">
        <v>215</v>
      </c>
      <c r="AC15" s="44">
        <v>197</v>
      </c>
      <c r="AD15" s="44">
        <v>168</v>
      </c>
      <c r="AE15" s="44">
        <v>144</v>
      </c>
      <c r="AF15" s="44">
        <v>121</v>
      </c>
      <c r="AG15" s="44">
        <v>110</v>
      </c>
      <c r="AH15" s="44">
        <v>92</v>
      </c>
      <c r="AI15" s="44">
        <v>76</v>
      </c>
      <c r="AJ15" s="44">
        <v>54</v>
      </c>
      <c r="AK15" s="44">
        <v>40</v>
      </c>
      <c r="AL15" s="44">
        <v>44</v>
      </c>
      <c r="AM15" s="45">
        <v>52</v>
      </c>
      <c r="AN15" s="45">
        <v>3</v>
      </c>
      <c r="AO15" s="46">
        <v>1525</v>
      </c>
      <c r="AP15" s="47">
        <v>163</v>
      </c>
      <c r="AQ15" s="47">
        <v>152</v>
      </c>
      <c r="AR15" s="44">
        <v>614</v>
      </c>
      <c r="AS15" s="45">
        <v>67</v>
      </c>
      <c r="AT15" s="5"/>
      <c r="AU15" s="7">
        <f t="shared" ref="AU15:AW20" si="12">ROUND(E15,0)</f>
        <v>52</v>
      </c>
      <c r="AV15" s="7">
        <f t="shared" si="12"/>
        <v>57</v>
      </c>
      <c r="AW15" s="7">
        <f t="shared" si="12"/>
        <v>60</v>
      </c>
      <c r="AX15" s="7">
        <f t="shared" si="6"/>
        <v>65</v>
      </c>
      <c r="AY15" s="7">
        <f t="shared" si="6"/>
        <v>66</v>
      </c>
      <c r="AZ15" s="7">
        <f t="shared" si="6"/>
        <v>67</v>
      </c>
      <c r="BA15" s="7">
        <f t="shared" si="6"/>
        <v>68</v>
      </c>
      <c r="BB15" s="7">
        <f t="shared" si="6"/>
        <v>69</v>
      </c>
      <c r="BC15" s="7">
        <f t="shared" si="6"/>
        <v>69</v>
      </c>
      <c r="BD15" s="7">
        <f t="shared" si="6"/>
        <v>68</v>
      </c>
      <c r="BE15" s="7">
        <f t="shared" si="6"/>
        <v>69</v>
      </c>
      <c r="BF15" s="7">
        <f t="shared" si="6"/>
        <v>67</v>
      </c>
      <c r="BG15" s="7">
        <f t="shared" si="6"/>
        <v>67</v>
      </c>
      <c r="BH15" s="7">
        <f t="shared" si="6"/>
        <v>66</v>
      </c>
      <c r="BI15" s="7">
        <f t="shared" si="6"/>
        <v>66</v>
      </c>
      <c r="BJ15" s="7">
        <f t="shared" si="6"/>
        <v>65</v>
      </c>
      <c r="BK15" s="7">
        <f t="shared" si="7"/>
        <v>65</v>
      </c>
      <c r="BL15" s="7">
        <f t="shared" si="7"/>
        <v>64</v>
      </c>
      <c r="BM15" s="7">
        <f t="shared" si="7"/>
        <v>63</v>
      </c>
      <c r="BN15" s="7">
        <f t="shared" si="7"/>
        <v>62</v>
      </c>
      <c r="BO15" s="7">
        <f t="shared" si="7"/>
        <v>291</v>
      </c>
      <c r="BP15" s="7">
        <f t="shared" si="7"/>
        <v>244</v>
      </c>
      <c r="BQ15" s="7">
        <f t="shared" si="7"/>
        <v>215</v>
      </c>
      <c r="BR15" s="7">
        <f t="shared" si="7"/>
        <v>197</v>
      </c>
      <c r="BS15" s="7">
        <f t="shared" si="7"/>
        <v>168</v>
      </c>
      <c r="BT15" s="7">
        <f t="shared" si="7"/>
        <v>144</v>
      </c>
      <c r="BU15" s="7">
        <f t="shared" si="7"/>
        <v>121</v>
      </c>
      <c r="BV15" s="7">
        <f t="shared" si="7"/>
        <v>110</v>
      </c>
      <c r="BW15" s="7">
        <f t="shared" si="5"/>
        <v>92</v>
      </c>
      <c r="BX15" s="7">
        <f t="shared" si="5"/>
        <v>76</v>
      </c>
      <c r="BY15" s="7">
        <f t="shared" si="5"/>
        <v>54</v>
      </c>
      <c r="BZ15" s="7">
        <f t="shared" si="5"/>
        <v>40</v>
      </c>
      <c r="CA15" s="7">
        <f t="shared" si="5"/>
        <v>44</v>
      </c>
      <c r="CB15" s="7">
        <f t="shared" si="5"/>
        <v>52</v>
      </c>
      <c r="CC15" s="7">
        <f t="shared" si="5"/>
        <v>3</v>
      </c>
      <c r="CD15" s="7">
        <f t="shared" si="5"/>
        <v>1525</v>
      </c>
      <c r="CE15" s="7">
        <f t="shared" si="5"/>
        <v>163</v>
      </c>
      <c r="CF15" s="7">
        <f t="shared" si="5"/>
        <v>152</v>
      </c>
      <c r="CG15" s="7">
        <f t="shared" si="5"/>
        <v>614</v>
      </c>
      <c r="CH15" s="7">
        <f t="shared" si="5"/>
        <v>67</v>
      </c>
    </row>
    <row r="16" spans="1:86" s="6" customFormat="1" ht="13.5" thickBot="1" x14ac:dyDescent="0.25">
      <c r="A16" s="33">
        <v>315</v>
      </c>
      <c r="B16" s="16" t="s">
        <v>49</v>
      </c>
      <c r="C16" s="41">
        <f t="shared" si="11"/>
        <v>1166</v>
      </c>
      <c r="D16" s="42">
        <v>1106</v>
      </c>
      <c r="E16" s="43">
        <v>18</v>
      </c>
      <c r="F16" s="43">
        <v>20</v>
      </c>
      <c r="G16" s="43">
        <v>22</v>
      </c>
      <c r="H16" s="39">
        <f t="shared" si="3"/>
        <v>60</v>
      </c>
      <c r="I16" s="43">
        <v>23</v>
      </c>
      <c r="J16" s="43">
        <v>24</v>
      </c>
      <c r="K16" s="43">
        <v>24</v>
      </c>
      <c r="L16" s="43">
        <v>25</v>
      </c>
      <c r="M16" s="43">
        <v>25</v>
      </c>
      <c r="N16" s="43">
        <v>25</v>
      </c>
      <c r="O16" s="43">
        <v>25</v>
      </c>
      <c r="P16" s="43">
        <v>25</v>
      </c>
      <c r="Q16" s="43">
        <v>24</v>
      </c>
      <c r="R16" s="43">
        <v>24</v>
      </c>
      <c r="S16" s="43">
        <v>24</v>
      </c>
      <c r="T16" s="43">
        <v>24</v>
      </c>
      <c r="U16" s="43">
        <v>23</v>
      </c>
      <c r="V16" s="43">
        <v>23</v>
      </c>
      <c r="W16" s="43">
        <v>23</v>
      </c>
      <c r="X16" s="43">
        <v>22</v>
      </c>
      <c r="Y16" s="43">
        <v>22</v>
      </c>
      <c r="Z16" s="44">
        <v>104</v>
      </c>
      <c r="AA16" s="44">
        <v>87</v>
      </c>
      <c r="AB16" s="44">
        <v>77</v>
      </c>
      <c r="AC16" s="44">
        <v>70</v>
      </c>
      <c r="AD16" s="44">
        <v>60</v>
      </c>
      <c r="AE16" s="44">
        <v>52</v>
      </c>
      <c r="AF16" s="44">
        <v>43</v>
      </c>
      <c r="AG16" s="44">
        <v>39</v>
      </c>
      <c r="AH16" s="44">
        <v>33</v>
      </c>
      <c r="AI16" s="44">
        <v>27</v>
      </c>
      <c r="AJ16" s="44">
        <v>19</v>
      </c>
      <c r="AK16" s="44">
        <v>14</v>
      </c>
      <c r="AL16" s="44">
        <v>16</v>
      </c>
      <c r="AM16" s="45">
        <v>18</v>
      </c>
      <c r="AN16" s="45">
        <v>2</v>
      </c>
      <c r="AO16" s="46">
        <v>544</v>
      </c>
      <c r="AP16" s="47">
        <v>58</v>
      </c>
      <c r="AQ16" s="47">
        <v>55</v>
      </c>
      <c r="AR16" s="44">
        <v>219</v>
      </c>
      <c r="AS16" s="45">
        <v>24</v>
      </c>
      <c r="AT16" s="5"/>
      <c r="AU16" s="7">
        <f t="shared" si="12"/>
        <v>18</v>
      </c>
      <c r="AV16" s="7">
        <f t="shared" si="12"/>
        <v>20</v>
      </c>
      <c r="AW16" s="7">
        <f t="shared" si="12"/>
        <v>22</v>
      </c>
      <c r="AX16" s="7">
        <f t="shared" si="6"/>
        <v>23</v>
      </c>
      <c r="AY16" s="7">
        <f t="shared" si="6"/>
        <v>24</v>
      </c>
      <c r="AZ16" s="7">
        <f t="shared" si="6"/>
        <v>24</v>
      </c>
      <c r="BA16" s="7">
        <f t="shared" si="6"/>
        <v>25</v>
      </c>
      <c r="BB16" s="7">
        <f t="shared" si="6"/>
        <v>25</v>
      </c>
      <c r="BC16" s="7">
        <f t="shared" si="6"/>
        <v>25</v>
      </c>
      <c r="BD16" s="7">
        <f t="shared" si="6"/>
        <v>25</v>
      </c>
      <c r="BE16" s="7">
        <f t="shared" si="6"/>
        <v>25</v>
      </c>
      <c r="BF16" s="7">
        <f t="shared" si="6"/>
        <v>24</v>
      </c>
      <c r="BG16" s="7">
        <f t="shared" si="6"/>
        <v>24</v>
      </c>
      <c r="BH16" s="7">
        <f t="shared" si="6"/>
        <v>24</v>
      </c>
      <c r="BI16" s="7">
        <f t="shared" si="6"/>
        <v>24</v>
      </c>
      <c r="BJ16" s="7">
        <f t="shared" si="6"/>
        <v>23</v>
      </c>
      <c r="BK16" s="7">
        <f t="shared" si="7"/>
        <v>23</v>
      </c>
      <c r="BL16" s="7">
        <f t="shared" si="7"/>
        <v>23</v>
      </c>
      <c r="BM16" s="7">
        <f t="shared" si="7"/>
        <v>22</v>
      </c>
      <c r="BN16" s="7">
        <f t="shared" si="7"/>
        <v>22</v>
      </c>
      <c r="BO16" s="7">
        <f t="shared" si="7"/>
        <v>104</v>
      </c>
      <c r="BP16" s="7">
        <f t="shared" si="7"/>
        <v>87</v>
      </c>
      <c r="BQ16" s="7">
        <f t="shared" si="7"/>
        <v>77</v>
      </c>
      <c r="BR16" s="7">
        <f t="shared" si="7"/>
        <v>70</v>
      </c>
      <c r="BS16" s="7">
        <f t="shared" si="7"/>
        <v>60</v>
      </c>
      <c r="BT16" s="7">
        <f t="shared" si="7"/>
        <v>52</v>
      </c>
      <c r="BU16" s="7">
        <f t="shared" si="7"/>
        <v>43</v>
      </c>
      <c r="BV16" s="7">
        <f t="shared" si="7"/>
        <v>39</v>
      </c>
      <c r="BW16" s="7">
        <f t="shared" si="5"/>
        <v>33</v>
      </c>
      <c r="BX16" s="7">
        <f t="shared" si="5"/>
        <v>27</v>
      </c>
      <c r="BY16" s="7">
        <f t="shared" si="5"/>
        <v>19</v>
      </c>
      <c r="BZ16" s="7">
        <f t="shared" si="5"/>
        <v>14</v>
      </c>
      <c r="CA16" s="7">
        <f t="shared" si="5"/>
        <v>16</v>
      </c>
      <c r="CB16" s="7">
        <f t="shared" si="5"/>
        <v>18</v>
      </c>
      <c r="CC16" s="7">
        <f t="shared" si="5"/>
        <v>2</v>
      </c>
      <c r="CD16" s="7">
        <f t="shared" si="5"/>
        <v>544</v>
      </c>
      <c r="CE16" s="7">
        <f t="shared" si="5"/>
        <v>58</v>
      </c>
      <c r="CF16" s="7">
        <f t="shared" si="5"/>
        <v>55</v>
      </c>
      <c r="CG16" s="7">
        <f t="shared" si="5"/>
        <v>219</v>
      </c>
      <c r="CH16" s="7">
        <f t="shared" si="5"/>
        <v>24</v>
      </c>
    </row>
    <row r="17" spans="1:86" s="6" customFormat="1" ht="13.5" thickBot="1" x14ac:dyDescent="0.25">
      <c r="A17" s="32">
        <v>312</v>
      </c>
      <c r="B17" s="16" t="s">
        <v>50</v>
      </c>
      <c r="C17" s="41">
        <f t="shared" si="11"/>
        <v>1620</v>
      </c>
      <c r="D17" s="42">
        <v>1536</v>
      </c>
      <c r="E17" s="43">
        <v>26</v>
      </c>
      <c r="F17" s="43">
        <v>28</v>
      </c>
      <c r="G17" s="43">
        <v>30</v>
      </c>
      <c r="H17" s="39">
        <f t="shared" si="3"/>
        <v>84</v>
      </c>
      <c r="I17" s="43">
        <v>31</v>
      </c>
      <c r="J17" s="43">
        <v>33</v>
      </c>
      <c r="K17" s="43">
        <v>34</v>
      </c>
      <c r="L17" s="43">
        <v>34</v>
      </c>
      <c r="M17" s="43">
        <v>34</v>
      </c>
      <c r="N17" s="43">
        <v>34</v>
      </c>
      <c r="O17" s="43">
        <v>34</v>
      </c>
      <c r="P17" s="43">
        <v>34</v>
      </c>
      <c r="Q17" s="43">
        <v>34</v>
      </c>
      <c r="R17" s="43">
        <v>33</v>
      </c>
      <c r="S17" s="43">
        <v>33</v>
      </c>
      <c r="T17" s="43">
        <v>33</v>
      </c>
      <c r="U17" s="43">
        <v>32</v>
      </c>
      <c r="V17" s="43">
        <v>32</v>
      </c>
      <c r="W17" s="43">
        <v>32</v>
      </c>
      <c r="X17" s="43">
        <v>31</v>
      </c>
      <c r="Y17" s="43">
        <v>31</v>
      </c>
      <c r="Z17" s="44">
        <v>144</v>
      </c>
      <c r="AA17" s="44">
        <v>121</v>
      </c>
      <c r="AB17" s="44">
        <v>107</v>
      </c>
      <c r="AC17" s="44">
        <v>98</v>
      </c>
      <c r="AD17" s="44">
        <v>83</v>
      </c>
      <c r="AE17" s="44">
        <v>72</v>
      </c>
      <c r="AF17" s="44">
        <v>60</v>
      </c>
      <c r="AG17" s="44">
        <v>55</v>
      </c>
      <c r="AH17" s="44">
        <v>46</v>
      </c>
      <c r="AI17" s="44">
        <v>38</v>
      </c>
      <c r="AJ17" s="44">
        <v>27</v>
      </c>
      <c r="AK17" s="44">
        <v>20</v>
      </c>
      <c r="AL17" s="44">
        <v>22</v>
      </c>
      <c r="AM17" s="45">
        <v>23</v>
      </c>
      <c r="AN17" s="45">
        <v>1</v>
      </c>
      <c r="AO17" s="46">
        <v>756</v>
      </c>
      <c r="AP17" s="47">
        <v>81</v>
      </c>
      <c r="AQ17" s="47">
        <v>76</v>
      </c>
      <c r="AR17" s="44">
        <v>304</v>
      </c>
      <c r="AS17" s="45">
        <v>31</v>
      </c>
      <c r="AT17" s="5"/>
      <c r="AU17" s="7">
        <f t="shared" si="12"/>
        <v>26</v>
      </c>
      <c r="AV17" s="7">
        <f t="shared" si="12"/>
        <v>28</v>
      </c>
      <c r="AW17" s="7">
        <f t="shared" si="12"/>
        <v>30</v>
      </c>
      <c r="AX17" s="7">
        <f t="shared" si="6"/>
        <v>31</v>
      </c>
      <c r="AY17" s="7">
        <f t="shared" si="6"/>
        <v>33</v>
      </c>
      <c r="AZ17" s="7">
        <f t="shared" si="6"/>
        <v>34</v>
      </c>
      <c r="BA17" s="7">
        <f t="shared" si="6"/>
        <v>34</v>
      </c>
      <c r="BB17" s="7">
        <f t="shared" si="6"/>
        <v>34</v>
      </c>
      <c r="BC17" s="7">
        <f t="shared" si="6"/>
        <v>34</v>
      </c>
      <c r="BD17" s="7">
        <f t="shared" si="6"/>
        <v>34</v>
      </c>
      <c r="BE17" s="7">
        <f t="shared" si="6"/>
        <v>34</v>
      </c>
      <c r="BF17" s="7">
        <f t="shared" si="6"/>
        <v>34</v>
      </c>
      <c r="BG17" s="7">
        <f t="shared" si="6"/>
        <v>33</v>
      </c>
      <c r="BH17" s="7">
        <f t="shared" si="6"/>
        <v>33</v>
      </c>
      <c r="BI17" s="7">
        <f t="shared" si="6"/>
        <v>33</v>
      </c>
      <c r="BJ17" s="7">
        <f t="shared" si="6"/>
        <v>32</v>
      </c>
      <c r="BK17" s="7">
        <f t="shared" si="7"/>
        <v>32</v>
      </c>
      <c r="BL17" s="7">
        <f t="shared" si="7"/>
        <v>32</v>
      </c>
      <c r="BM17" s="7">
        <f t="shared" si="7"/>
        <v>31</v>
      </c>
      <c r="BN17" s="7">
        <f t="shared" si="7"/>
        <v>31</v>
      </c>
      <c r="BO17" s="7">
        <f t="shared" si="7"/>
        <v>144</v>
      </c>
      <c r="BP17" s="7">
        <f t="shared" si="7"/>
        <v>121</v>
      </c>
      <c r="BQ17" s="7">
        <f t="shared" si="7"/>
        <v>107</v>
      </c>
      <c r="BR17" s="7">
        <f t="shared" si="7"/>
        <v>98</v>
      </c>
      <c r="BS17" s="7">
        <f t="shared" si="7"/>
        <v>83</v>
      </c>
      <c r="BT17" s="7">
        <f t="shared" si="7"/>
        <v>72</v>
      </c>
      <c r="BU17" s="7">
        <f t="shared" si="7"/>
        <v>60</v>
      </c>
      <c r="BV17" s="7">
        <f t="shared" si="7"/>
        <v>55</v>
      </c>
      <c r="BW17" s="7">
        <f t="shared" si="5"/>
        <v>46</v>
      </c>
      <c r="BX17" s="7">
        <f t="shared" si="5"/>
        <v>38</v>
      </c>
      <c r="BY17" s="7">
        <f t="shared" si="5"/>
        <v>27</v>
      </c>
      <c r="BZ17" s="7">
        <f t="shared" si="5"/>
        <v>20</v>
      </c>
      <c r="CA17" s="7">
        <f t="shared" si="5"/>
        <v>22</v>
      </c>
      <c r="CB17" s="7">
        <f t="shared" si="5"/>
        <v>23</v>
      </c>
      <c r="CC17" s="7">
        <f t="shared" si="5"/>
        <v>1</v>
      </c>
      <c r="CD17" s="7">
        <f t="shared" si="5"/>
        <v>756</v>
      </c>
      <c r="CE17" s="7">
        <f t="shared" si="5"/>
        <v>81</v>
      </c>
      <c r="CF17" s="7">
        <f t="shared" si="5"/>
        <v>76</v>
      </c>
      <c r="CG17" s="7">
        <f t="shared" si="5"/>
        <v>304</v>
      </c>
      <c r="CH17" s="7">
        <f t="shared" si="5"/>
        <v>31</v>
      </c>
    </row>
    <row r="18" spans="1:86" s="6" customFormat="1" ht="13.5" thickBot="1" x14ac:dyDescent="0.25">
      <c r="A18" s="32">
        <v>314</v>
      </c>
      <c r="B18" s="16" t="s">
        <v>51</v>
      </c>
      <c r="C18" s="41">
        <f t="shared" si="11"/>
        <v>2275</v>
      </c>
      <c r="D18" s="42">
        <v>2158</v>
      </c>
      <c r="E18" s="43">
        <v>36</v>
      </c>
      <c r="F18" s="43">
        <v>39</v>
      </c>
      <c r="G18" s="43">
        <v>42</v>
      </c>
      <c r="H18" s="39">
        <f t="shared" si="3"/>
        <v>117</v>
      </c>
      <c r="I18" s="43">
        <v>44</v>
      </c>
      <c r="J18" s="43">
        <v>46</v>
      </c>
      <c r="K18" s="43">
        <v>47</v>
      </c>
      <c r="L18" s="43">
        <v>48</v>
      </c>
      <c r="M18" s="43">
        <v>48</v>
      </c>
      <c r="N18" s="43">
        <v>48</v>
      </c>
      <c r="O18" s="43">
        <v>48</v>
      </c>
      <c r="P18" s="43">
        <v>48</v>
      </c>
      <c r="Q18" s="43">
        <v>47</v>
      </c>
      <c r="R18" s="43">
        <v>47</v>
      </c>
      <c r="S18" s="43">
        <v>46</v>
      </c>
      <c r="T18" s="43">
        <v>46</v>
      </c>
      <c r="U18" s="43">
        <v>46</v>
      </c>
      <c r="V18" s="43">
        <v>45</v>
      </c>
      <c r="W18" s="43">
        <v>45</v>
      </c>
      <c r="X18" s="43">
        <v>44</v>
      </c>
      <c r="Y18" s="43">
        <v>43</v>
      </c>
      <c r="Z18" s="44">
        <v>203</v>
      </c>
      <c r="AA18" s="44">
        <v>171</v>
      </c>
      <c r="AB18" s="44">
        <v>150</v>
      </c>
      <c r="AC18" s="44">
        <v>138</v>
      </c>
      <c r="AD18" s="44">
        <v>117</v>
      </c>
      <c r="AE18" s="44">
        <v>101</v>
      </c>
      <c r="AF18" s="44">
        <v>84</v>
      </c>
      <c r="AG18" s="44">
        <v>77</v>
      </c>
      <c r="AH18" s="44">
        <v>64</v>
      </c>
      <c r="AI18" s="44">
        <v>53</v>
      </c>
      <c r="AJ18" s="44">
        <v>38</v>
      </c>
      <c r="AK18" s="44">
        <v>28</v>
      </c>
      <c r="AL18" s="44">
        <v>31</v>
      </c>
      <c r="AM18" s="45">
        <v>30</v>
      </c>
      <c r="AN18" s="45">
        <v>1</v>
      </c>
      <c r="AO18" s="46">
        <v>1064</v>
      </c>
      <c r="AP18" s="47">
        <v>114</v>
      </c>
      <c r="AQ18" s="47">
        <v>106</v>
      </c>
      <c r="AR18" s="44">
        <v>428</v>
      </c>
      <c r="AS18" s="45">
        <v>35</v>
      </c>
      <c r="AT18" s="5"/>
      <c r="AU18" s="7">
        <f t="shared" si="12"/>
        <v>36</v>
      </c>
      <c r="AV18" s="7">
        <f t="shared" si="12"/>
        <v>39</v>
      </c>
      <c r="AW18" s="7">
        <f t="shared" si="12"/>
        <v>42</v>
      </c>
      <c r="AX18" s="7">
        <f t="shared" si="6"/>
        <v>44</v>
      </c>
      <c r="AY18" s="7">
        <f t="shared" si="6"/>
        <v>46</v>
      </c>
      <c r="AZ18" s="7">
        <f t="shared" si="6"/>
        <v>47</v>
      </c>
      <c r="BA18" s="7">
        <f t="shared" si="6"/>
        <v>48</v>
      </c>
      <c r="BB18" s="7">
        <f t="shared" si="6"/>
        <v>48</v>
      </c>
      <c r="BC18" s="7">
        <f t="shared" si="6"/>
        <v>48</v>
      </c>
      <c r="BD18" s="7">
        <f t="shared" si="6"/>
        <v>48</v>
      </c>
      <c r="BE18" s="7">
        <f t="shared" si="6"/>
        <v>48</v>
      </c>
      <c r="BF18" s="7">
        <f t="shared" si="6"/>
        <v>47</v>
      </c>
      <c r="BG18" s="7">
        <f t="shared" si="6"/>
        <v>47</v>
      </c>
      <c r="BH18" s="7">
        <f t="shared" si="6"/>
        <v>46</v>
      </c>
      <c r="BI18" s="7">
        <f t="shared" si="6"/>
        <v>46</v>
      </c>
      <c r="BJ18" s="7">
        <f t="shared" si="6"/>
        <v>46</v>
      </c>
      <c r="BK18" s="7">
        <f t="shared" si="7"/>
        <v>45</v>
      </c>
      <c r="BL18" s="7">
        <f t="shared" si="7"/>
        <v>45</v>
      </c>
      <c r="BM18" s="7">
        <f t="shared" si="7"/>
        <v>44</v>
      </c>
      <c r="BN18" s="7">
        <f t="shared" si="7"/>
        <v>43</v>
      </c>
      <c r="BO18" s="7">
        <f t="shared" si="7"/>
        <v>203</v>
      </c>
      <c r="BP18" s="7">
        <f t="shared" si="7"/>
        <v>171</v>
      </c>
      <c r="BQ18" s="7">
        <f t="shared" si="7"/>
        <v>150</v>
      </c>
      <c r="BR18" s="7">
        <f t="shared" si="7"/>
        <v>138</v>
      </c>
      <c r="BS18" s="7">
        <f t="shared" si="7"/>
        <v>117</v>
      </c>
      <c r="BT18" s="7">
        <f t="shared" si="7"/>
        <v>101</v>
      </c>
      <c r="BU18" s="7">
        <f t="shared" si="7"/>
        <v>84</v>
      </c>
      <c r="BV18" s="7">
        <f t="shared" si="7"/>
        <v>77</v>
      </c>
      <c r="BW18" s="7">
        <f t="shared" si="5"/>
        <v>64</v>
      </c>
      <c r="BX18" s="7">
        <f t="shared" si="5"/>
        <v>53</v>
      </c>
      <c r="BY18" s="7">
        <f t="shared" si="5"/>
        <v>38</v>
      </c>
      <c r="BZ18" s="7">
        <f t="shared" si="5"/>
        <v>28</v>
      </c>
      <c r="CA18" s="7">
        <f t="shared" si="5"/>
        <v>31</v>
      </c>
      <c r="CB18" s="7">
        <f t="shared" si="5"/>
        <v>30</v>
      </c>
      <c r="CC18" s="7">
        <f t="shared" si="5"/>
        <v>1</v>
      </c>
      <c r="CD18" s="7">
        <f t="shared" si="5"/>
        <v>1064</v>
      </c>
      <c r="CE18" s="7">
        <f t="shared" si="5"/>
        <v>114</v>
      </c>
      <c r="CF18" s="7">
        <f t="shared" si="5"/>
        <v>106</v>
      </c>
      <c r="CG18" s="7">
        <f t="shared" si="5"/>
        <v>428</v>
      </c>
      <c r="CH18" s="7">
        <f t="shared" si="5"/>
        <v>35</v>
      </c>
    </row>
    <row r="19" spans="1:86" s="6" customFormat="1" ht="13.5" thickBot="1" x14ac:dyDescent="0.25">
      <c r="A19" s="32">
        <v>313</v>
      </c>
      <c r="B19" s="16" t="s">
        <v>52</v>
      </c>
      <c r="C19" s="41">
        <f t="shared" si="11"/>
        <v>976</v>
      </c>
      <c r="D19" s="42">
        <v>926</v>
      </c>
      <c r="E19" s="43">
        <v>15</v>
      </c>
      <c r="F19" s="43">
        <v>17</v>
      </c>
      <c r="G19" s="43">
        <v>18</v>
      </c>
      <c r="H19" s="39">
        <f t="shared" si="3"/>
        <v>50</v>
      </c>
      <c r="I19" s="43">
        <v>19</v>
      </c>
      <c r="J19" s="43">
        <v>20</v>
      </c>
      <c r="K19" s="43">
        <v>20</v>
      </c>
      <c r="L19" s="43">
        <v>21</v>
      </c>
      <c r="M19" s="43">
        <v>21</v>
      </c>
      <c r="N19" s="43">
        <v>21</v>
      </c>
      <c r="O19" s="43">
        <v>21</v>
      </c>
      <c r="P19" s="43">
        <v>21</v>
      </c>
      <c r="Q19" s="43">
        <v>20</v>
      </c>
      <c r="R19" s="43">
        <v>20</v>
      </c>
      <c r="S19" s="43">
        <v>20</v>
      </c>
      <c r="T19" s="43">
        <v>20</v>
      </c>
      <c r="U19" s="43">
        <v>20</v>
      </c>
      <c r="V19" s="43">
        <v>19</v>
      </c>
      <c r="W19" s="43">
        <v>19</v>
      </c>
      <c r="X19" s="43">
        <v>19</v>
      </c>
      <c r="Y19" s="43">
        <v>19</v>
      </c>
      <c r="Z19" s="44">
        <v>87</v>
      </c>
      <c r="AA19" s="44">
        <v>73</v>
      </c>
      <c r="AB19" s="44">
        <v>64</v>
      </c>
      <c r="AC19" s="44">
        <v>59</v>
      </c>
      <c r="AD19" s="44">
        <v>50</v>
      </c>
      <c r="AE19" s="44">
        <v>43</v>
      </c>
      <c r="AF19" s="44">
        <v>36</v>
      </c>
      <c r="AG19" s="44">
        <v>33</v>
      </c>
      <c r="AH19" s="44">
        <v>27</v>
      </c>
      <c r="AI19" s="44">
        <v>23</v>
      </c>
      <c r="AJ19" s="44">
        <v>16</v>
      </c>
      <c r="AK19" s="44">
        <v>12</v>
      </c>
      <c r="AL19" s="44">
        <v>13</v>
      </c>
      <c r="AM19" s="45">
        <v>15</v>
      </c>
      <c r="AN19" s="45">
        <v>1</v>
      </c>
      <c r="AO19" s="46">
        <v>456</v>
      </c>
      <c r="AP19" s="47">
        <v>49</v>
      </c>
      <c r="AQ19" s="47">
        <v>46</v>
      </c>
      <c r="AR19" s="44">
        <v>183</v>
      </c>
      <c r="AS19" s="45">
        <v>21</v>
      </c>
      <c r="AT19" s="5"/>
      <c r="AU19" s="7">
        <f t="shared" si="12"/>
        <v>15</v>
      </c>
      <c r="AV19" s="7">
        <f t="shared" si="12"/>
        <v>17</v>
      </c>
      <c r="AW19" s="7">
        <f t="shared" si="12"/>
        <v>18</v>
      </c>
      <c r="AX19" s="7">
        <f t="shared" si="6"/>
        <v>19</v>
      </c>
      <c r="AY19" s="7">
        <f t="shared" si="6"/>
        <v>20</v>
      </c>
      <c r="AZ19" s="7">
        <f t="shared" si="6"/>
        <v>20</v>
      </c>
      <c r="BA19" s="7">
        <f t="shared" si="6"/>
        <v>21</v>
      </c>
      <c r="BB19" s="7">
        <f t="shared" si="6"/>
        <v>21</v>
      </c>
      <c r="BC19" s="7">
        <f t="shared" si="6"/>
        <v>21</v>
      </c>
      <c r="BD19" s="7">
        <f t="shared" si="6"/>
        <v>21</v>
      </c>
      <c r="BE19" s="7">
        <f t="shared" si="6"/>
        <v>21</v>
      </c>
      <c r="BF19" s="7">
        <f t="shared" si="6"/>
        <v>20</v>
      </c>
      <c r="BG19" s="7">
        <f t="shared" si="6"/>
        <v>20</v>
      </c>
      <c r="BH19" s="7">
        <f t="shared" si="6"/>
        <v>20</v>
      </c>
      <c r="BI19" s="7">
        <f t="shared" si="6"/>
        <v>20</v>
      </c>
      <c r="BJ19" s="7">
        <f t="shared" si="6"/>
        <v>20</v>
      </c>
      <c r="BK19" s="7">
        <f t="shared" si="7"/>
        <v>19</v>
      </c>
      <c r="BL19" s="7">
        <f t="shared" si="7"/>
        <v>19</v>
      </c>
      <c r="BM19" s="7">
        <f t="shared" si="7"/>
        <v>19</v>
      </c>
      <c r="BN19" s="7">
        <f t="shared" si="7"/>
        <v>19</v>
      </c>
      <c r="BO19" s="7">
        <f t="shared" si="7"/>
        <v>87</v>
      </c>
      <c r="BP19" s="7">
        <f t="shared" si="7"/>
        <v>73</v>
      </c>
      <c r="BQ19" s="7">
        <f t="shared" si="7"/>
        <v>64</v>
      </c>
      <c r="BR19" s="7">
        <f t="shared" si="7"/>
        <v>59</v>
      </c>
      <c r="BS19" s="7">
        <f t="shared" si="7"/>
        <v>50</v>
      </c>
      <c r="BT19" s="7">
        <f t="shared" si="7"/>
        <v>43</v>
      </c>
      <c r="BU19" s="7">
        <f t="shared" si="7"/>
        <v>36</v>
      </c>
      <c r="BV19" s="7">
        <f t="shared" si="7"/>
        <v>33</v>
      </c>
      <c r="BW19" s="7">
        <f t="shared" si="5"/>
        <v>27</v>
      </c>
      <c r="BX19" s="7">
        <f t="shared" si="5"/>
        <v>23</v>
      </c>
      <c r="BY19" s="7">
        <f t="shared" si="5"/>
        <v>16</v>
      </c>
      <c r="BZ19" s="7">
        <f t="shared" si="5"/>
        <v>12</v>
      </c>
      <c r="CA19" s="7">
        <f t="shared" si="5"/>
        <v>13</v>
      </c>
      <c r="CB19" s="7">
        <f t="shared" si="5"/>
        <v>15</v>
      </c>
      <c r="CC19" s="7">
        <f t="shared" si="5"/>
        <v>1</v>
      </c>
      <c r="CD19" s="7">
        <f t="shared" si="5"/>
        <v>456</v>
      </c>
      <c r="CE19" s="7">
        <f t="shared" si="5"/>
        <v>49</v>
      </c>
      <c r="CF19" s="7">
        <f t="shared" si="5"/>
        <v>46</v>
      </c>
      <c r="CG19" s="7">
        <f t="shared" si="5"/>
        <v>183</v>
      </c>
      <c r="CH19" s="7">
        <f t="shared" si="5"/>
        <v>21</v>
      </c>
    </row>
    <row r="20" spans="1:86" s="6" customFormat="1" ht="13.5" thickBot="1" x14ac:dyDescent="0.25">
      <c r="A20" s="33">
        <v>318</v>
      </c>
      <c r="B20" s="16" t="s">
        <v>53</v>
      </c>
      <c r="C20" s="41">
        <f t="shared" si="11"/>
        <v>1344</v>
      </c>
      <c r="D20" s="42">
        <v>1275</v>
      </c>
      <c r="E20" s="43">
        <v>21</v>
      </c>
      <c r="F20" s="43">
        <v>23</v>
      </c>
      <c r="G20" s="43">
        <v>25</v>
      </c>
      <c r="H20" s="39">
        <f t="shared" si="3"/>
        <v>69</v>
      </c>
      <c r="I20" s="43">
        <v>26</v>
      </c>
      <c r="J20" s="43">
        <v>27</v>
      </c>
      <c r="K20" s="43">
        <v>28</v>
      </c>
      <c r="L20" s="43">
        <v>28</v>
      </c>
      <c r="M20" s="43">
        <v>29</v>
      </c>
      <c r="N20" s="43">
        <v>29</v>
      </c>
      <c r="O20" s="43">
        <v>29</v>
      </c>
      <c r="P20" s="43">
        <v>28</v>
      </c>
      <c r="Q20" s="43">
        <v>28</v>
      </c>
      <c r="R20" s="43">
        <v>28</v>
      </c>
      <c r="S20" s="43">
        <v>27</v>
      </c>
      <c r="T20" s="43">
        <v>27</v>
      </c>
      <c r="U20" s="43">
        <v>27</v>
      </c>
      <c r="V20" s="43">
        <v>27</v>
      </c>
      <c r="W20" s="43">
        <v>26</v>
      </c>
      <c r="X20" s="43">
        <v>26</v>
      </c>
      <c r="Y20" s="43">
        <v>26</v>
      </c>
      <c r="Z20" s="44">
        <v>120</v>
      </c>
      <c r="AA20" s="44">
        <v>101</v>
      </c>
      <c r="AB20" s="44">
        <v>89</v>
      </c>
      <c r="AC20" s="44">
        <v>81</v>
      </c>
      <c r="AD20" s="44">
        <v>69</v>
      </c>
      <c r="AE20" s="44">
        <v>59</v>
      </c>
      <c r="AF20" s="44">
        <v>50</v>
      </c>
      <c r="AG20" s="44">
        <v>45</v>
      </c>
      <c r="AH20" s="44">
        <v>38</v>
      </c>
      <c r="AI20" s="44">
        <v>31</v>
      </c>
      <c r="AJ20" s="44">
        <v>22</v>
      </c>
      <c r="AK20" s="44">
        <v>17</v>
      </c>
      <c r="AL20" s="44">
        <v>18</v>
      </c>
      <c r="AM20" s="45">
        <v>21</v>
      </c>
      <c r="AN20" s="45">
        <v>1</v>
      </c>
      <c r="AO20" s="46">
        <v>628</v>
      </c>
      <c r="AP20" s="47">
        <v>67</v>
      </c>
      <c r="AQ20" s="47">
        <v>63</v>
      </c>
      <c r="AR20" s="44">
        <v>253</v>
      </c>
      <c r="AS20" s="45">
        <v>29</v>
      </c>
      <c r="AT20" s="5"/>
      <c r="AU20" s="7">
        <f t="shared" si="12"/>
        <v>21</v>
      </c>
      <c r="AV20" s="7">
        <f t="shared" si="12"/>
        <v>23</v>
      </c>
      <c r="AW20" s="7">
        <f t="shared" si="12"/>
        <v>25</v>
      </c>
      <c r="AX20" s="7">
        <f t="shared" si="6"/>
        <v>26</v>
      </c>
      <c r="AY20" s="7">
        <f t="shared" si="6"/>
        <v>27</v>
      </c>
      <c r="AZ20" s="7">
        <f t="shared" si="6"/>
        <v>28</v>
      </c>
      <c r="BA20" s="7">
        <f t="shared" si="6"/>
        <v>28</v>
      </c>
      <c r="BB20" s="7">
        <f t="shared" si="6"/>
        <v>29</v>
      </c>
      <c r="BC20" s="7">
        <f t="shared" si="6"/>
        <v>29</v>
      </c>
      <c r="BD20" s="7">
        <f t="shared" si="6"/>
        <v>29</v>
      </c>
      <c r="BE20" s="7">
        <f t="shared" si="6"/>
        <v>28</v>
      </c>
      <c r="BF20" s="7">
        <f t="shared" si="6"/>
        <v>28</v>
      </c>
      <c r="BG20" s="7">
        <f t="shared" si="6"/>
        <v>28</v>
      </c>
      <c r="BH20" s="7">
        <f t="shared" si="6"/>
        <v>27</v>
      </c>
      <c r="BI20" s="7">
        <f t="shared" si="6"/>
        <v>27</v>
      </c>
      <c r="BJ20" s="7">
        <f t="shared" si="6"/>
        <v>27</v>
      </c>
      <c r="BK20" s="7">
        <f t="shared" si="7"/>
        <v>27</v>
      </c>
      <c r="BL20" s="7">
        <f t="shared" si="7"/>
        <v>26</v>
      </c>
      <c r="BM20" s="7">
        <f t="shared" si="7"/>
        <v>26</v>
      </c>
      <c r="BN20" s="7">
        <f t="shared" si="7"/>
        <v>26</v>
      </c>
      <c r="BO20" s="7">
        <f t="shared" si="7"/>
        <v>120</v>
      </c>
      <c r="BP20" s="7">
        <f t="shared" si="7"/>
        <v>101</v>
      </c>
      <c r="BQ20" s="7">
        <f t="shared" si="7"/>
        <v>89</v>
      </c>
      <c r="BR20" s="7">
        <f t="shared" si="7"/>
        <v>81</v>
      </c>
      <c r="BS20" s="7">
        <f t="shared" si="7"/>
        <v>69</v>
      </c>
      <c r="BT20" s="7">
        <f t="shared" si="7"/>
        <v>59</v>
      </c>
      <c r="BU20" s="7">
        <f t="shared" si="7"/>
        <v>50</v>
      </c>
      <c r="BV20" s="7">
        <f t="shared" si="7"/>
        <v>45</v>
      </c>
      <c r="BW20" s="7">
        <f t="shared" si="5"/>
        <v>38</v>
      </c>
      <c r="BX20" s="7">
        <f t="shared" si="5"/>
        <v>31</v>
      </c>
      <c r="BY20" s="7">
        <f t="shared" si="5"/>
        <v>22</v>
      </c>
      <c r="BZ20" s="7">
        <f t="shared" si="5"/>
        <v>17</v>
      </c>
      <c r="CA20" s="7">
        <f t="shared" si="5"/>
        <v>18</v>
      </c>
      <c r="CB20" s="7">
        <f t="shared" si="5"/>
        <v>21</v>
      </c>
      <c r="CC20" s="7">
        <f t="shared" si="5"/>
        <v>1</v>
      </c>
      <c r="CD20" s="7">
        <f t="shared" si="5"/>
        <v>628</v>
      </c>
      <c r="CE20" s="7">
        <f t="shared" si="5"/>
        <v>67</v>
      </c>
      <c r="CF20" s="7">
        <f t="shared" si="5"/>
        <v>63</v>
      </c>
      <c r="CG20" s="7">
        <f t="shared" si="5"/>
        <v>253</v>
      </c>
      <c r="CH20" s="7">
        <f t="shared" si="5"/>
        <v>29</v>
      </c>
    </row>
    <row r="21" spans="1:86" s="6" customFormat="1" ht="13.5" thickBot="1" x14ac:dyDescent="0.25">
      <c r="A21" s="31">
        <v>210501</v>
      </c>
      <c r="B21" s="18" t="s">
        <v>89</v>
      </c>
      <c r="C21" s="48">
        <f>SUM(C22:C30)</f>
        <v>13989</v>
      </c>
      <c r="D21" s="48">
        <f t="shared" ref="D21:AS21" si="13">SUM(D22:D30)</f>
        <v>13263</v>
      </c>
      <c r="E21" s="48">
        <f t="shared" si="13"/>
        <v>223</v>
      </c>
      <c r="F21" s="48">
        <f t="shared" si="13"/>
        <v>243</v>
      </c>
      <c r="G21" s="48">
        <f t="shared" si="13"/>
        <v>260</v>
      </c>
      <c r="H21" s="39">
        <f t="shared" si="3"/>
        <v>726</v>
      </c>
      <c r="I21" s="48">
        <f t="shared" si="13"/>
        <v>269</v>
      </c>
      <c r="J21" s="48">
        <f t="shared" si="13"/>
        <v>282</v>
      </c>
      <c r="K21" s="48">
        <f t="shared" si="13"/>
        <v>290</v>
      </c>
      <c r="L21" s="48">
        <f t="shared" si="13"/>
        <v>295</v>
      </c>
      <c r="M21" s="48">
        <f t="shared" si="13"/>
        <v>297</v>
      </c>
      <c r="N21" s="48">
        <f t="shared" si="13"/>
        <v>297</v>
      </c>
      <c r="O21" s="48">
        <f t="shared" si="13"/>
        <v>297</v>
      </c>
      <c r="P21" s="48">
        <f t="shared" si="13"/>
        <v>295</v>
      </c>
      <c r="Q21" s="48">
        <f t="shared" si="13"/>
        <v>291</v>
      </c>
      <c r="R21" s="48">
        <f t="shared" si="13"/>
        <v>286</v>
      </c>
      <c r="S21" s="48">
        <f t="shared" si="13"/>
        <v>285</v>
      </c>
      <c r="T21" s="48">
        <f t="shared" si="13"/>
        <v>283</v>
      </c>
      <c r="U21" s="48">
        <f t="shared" si="13"/>
        <v>280</v>
      </c>
      <c r="V21" s="48">
        <f t="shared" si="13"/>
        <v>278</v>
      </c>
      <c r="W21" s="48">
        <f t="shared" si="13"/>
        <v>274</v>
      </c>
      <c r="X21" s="48">
        <f t="shared" si="13"/>
        <v>270</v>
      </c>
      <c r="Y21" s="48">
        <f t="shared" si="13"/>
        <v>266</v>
      </c>
      <c r="Z21" s="48">
        <f t="shared" si="13"/>
        <v>1247</v>
      </c>
      <c r="AA21" s="48">
        <f t="shared" si="13"/>
        <v>1046</v>
      </c>
      <c r="AB21" s="48">
        <f t="shared" si="13"/>
        <v>924</v>
      </c>
      <c r="AC21" s="48">
        <f t="shared" si="13"/>
        <v>845</v>
      </c>
      <c r="AD21" s="48">
        <f t="shared" si="13"/>
        <v>718</v>
      </c>
      <c r="AE21" s="48">
        <f t="shared" si="13"/>
        <v>619</v>
      </c>
      <c r="AF21" s="48">
        <f t="shared" si="13"/>
        <v>518</v>
      </c>
      <c r="AG21" s="48">
        <f t="shared" si="13"/>
        <v>470</v>
      </c>
      <c r="AH21" s="48">
        <f t="shared" si="13"/>
        <v>395</v>
      </c>
      <c r="AI21" s="48">
        <f t="shared" si="13"/>
        <v>327</v>
      </c>
      <c r="AJ21" s="48">
        <f t="shared" si="13"/>
        <v>231</v>
      </c>
      <c r="AK21" s="48">
        <f t="shared" si="13"/>
        <v>173</v>
      </c>
      <c r="AL21" s="48">
        <f t="shared" si="13"/>
        <v>189</v>
      </c>
      <c r="AM21" s="48">
        <f t="shared" si="13"/>
        <v>212</v>
      </c>
      <c r="AN21" s="48">
        <f t="shared" si="13"/>
        <v>18</v>
      </c>
      <c r="AO21" s="48">
        <f t="shared" si="13"/>
        <v>6532</v>
      </c>
      <c r="AP21" s="48">
        <f t="shared" si="13"/>
        <v>698</v>
      </c>
      <c r="AQ21" s="48">
        <f t="shared" si="13"/>
        <v>654</v>
      </c>
      <c r="AR21" s="48">
        <f t="shared" si="13"/>
        <v>2631</v>
      </c>
      <c r="AS21" s="48">
        <f t="shared" si="13"/>
        <v>305</v>
      </c>
      <c r="AT21" s="12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</row>
    <row r="22" spans="1:86" s="6" customFormat="1" ht="13.5" thickBot="1" x14ac:dyDescent="0.25">
      <c r="A22" s="34">
        <v>303</v>
      </c>
      <c r="B22" s="16" t="s">
        <v>54</v>
      </c>
      <c r="C22" s="41">
        <f t="shared" ref="C22:C30" si="14">SUM(E22:AL22)</f>
        <v>2183</v>
      </c>
      <c r="D22" s="42">
        <v>2070</v>
      </c>
      <c r="E22" s="43">
        <v>35</v>
      </c>
      <c r="F22" s="43">
        <v>38</v>
      </c>
      <c r="G22" s="43">
        <v>40</v>
      </c>
      <c r="H22" s="39">
        <f t="shared" si="3"/>
        <v>113</v>
      </c>
      <c r="I22" s="43">
        <v>44</v>
      </c>
      <c r="J22" s="43">
        <v>44</v>
      </c>
      <c r="K22" s="43">
        <v>45</v>
      </c>
      <c r="L22" s="43">
        <v>46</v>
      </c>
      <c r="M22" s="43">
        <v>46</v>
      </c>
      <c r="N22" s="43">
        <v>46</v>
      </c>
      <c r="O22" s="43">
        <v>46</v>
      </c>
      <c r="P22" s="43">
        <v>46</v>
      </c>
      <c r="Q22" s="43">
        <v>45</v>
      </c>
      <c r="R22" s="43">
        <v>45</v>
      </c>
      <c r="S22" s="43">
        <v>44</v>
      </c>
      <c r="T22" s="43">
        <v>44</v>
      </c>
      <c r="U22" s="43">
        <v>44</v>
      </c>
      <c r="V22" s="43">
        <v>43</v>
      </c>
      <c r="W22" s="43">
        <v>43</v>
      </c>
      <c r="X22" s="43">
        <v>42</v>
      </c>
      <c r="Y22" s="43">
        <v>42</v>
      </c>
      <c r="Z22" s="44">
        <v>195</v>
      </c>
      <c r="AA22" s="44">
        <v>163</v>
      </c>
      <c r="AB22" s="44">
        <v>144</v>
      </c>
      <c r="AC22" s="44">
        <v>132</v>
      </c>
      <c r="AD22" s="44">
        <v>112</v>
      </c>
      <c r="AE22" s="44">
        <v>97</v>
      </c>
      <c r="AF22" s="44">
        <v>81</v>
      </c>
      <c r="AG22" s="44">
        <v>73</v>
      </c>
      <c r="AH22" s="44">
        <v>61</v>
      </c>
      <c r="AI22" s="44">
        <v>51</v>
      </c>
      <c r="AJ22" s="44">
        <v>36</v>
      </c>
      <c r="AK22" s="44">
        <v>27</v>
      </c>
      <c r="AL22" s="44">
        <v>30</v>
      </c>
      <c r="AM22" s="45">
        <v>34</v>
      </c>
      <c r="AN22" s="45">
        <v>3</v>
      </c>
      <c r="AO22" s="46">
        <v>1020</v>
      </c>
      <c r="AP22" s="47">
        <v>109</v>
      </c>
      <c r="AQ22" s="47">
        <v>102</v>
      </c>
      <c r="AR22" s="44">
        <v>411</v>
      </c>
      <c r="AS22" s="45">
        <v>48</v>
      </c>
      <c r="AT22" s="5"/>
      <c r="AU22" s="7">
        <f t="shared" ref="AU22:AU30" si="15">ROUND(E22,0)</f>
        <v>35</v>
      </c>
      <c r="AV22" s="7">
        <f t="shared" ref="AV22:AV30" si="16">ROUND(F22,0)</f>
        <v>38</v>
      </c>
      <c r="AW22" s="7">
        <f t="shared" ref="AW22:AW30" si="17">ROUND(G22,0)</f>
        <v>40</v>
      </c>
      <c r="AX22" s="7">
        <f t="shared" si="6"/>
        <v>44</v>
      </c>
      <c r="AY22" s="7">
        <f t="shared" si="6"/>
        <v>44</v>
      </c>
      <c r="AZ22" s="7">
        <f t="shared" si="6"/>
        <v>45</v>
      </c>
      <c r="BA22" s="7">
        <f t="shared" si="6"/>
        <v>46</v>
      </c>
      <c r="BB22" s="7">
        <f t="shared" si="6"/>
        <v>46</v>
      </c>
      <c r="BC22" s="7">
        <f t="shared" si="6"/>
        <v>46</v>
      </c>
      <c r="BD22" s="7">
        <f t="shared" si="6"/>
        <v>46</v>
      </c>
      <c r="BE22" s="7">
        <f t="shared" si="6"/>
        <v>46</v>
      </c>
      <c r="BF22" s="7">
        <f t="shared" si="6"/>
        <v>45</v>
      </c>
      <c r="BG22" s="7">
        <f t="shared" si="6"/>
        <v>45</v>
      </c>
      <c r="BH22" s="7">
        <f t="shared" si="6"/>
        <v>44</v>
      </c>
      <c r="BI22" s="7">
        <f t="shared" si="6"/>
        <v>44</v>
      </c>
      <c r="BJ22" s="7">
        <f t="shared" si="6"/>
        <v>44</v>
      </c>
      <c r="BK22" s="7">
        <f t="shared" si="7"/>
        <v>43</v>
      </c>
      <c r="BL22" s="7">
        <f t="shared" si="7"/>
        <v>43</v>
      </c>
      <c r="BM22" s="7">
        <f t="shared" si="7"/>
        <v>42</v>
      </c>
      <c r="BN22" s="7">
        <f t="shared" si="7"/>
        <v>42</v>
      </c>
      <c r="BO22" s="7">
        <f t="shared" si="7"/>
        <v>195</v>
      </c>
      <c r="BP22" s="7">
        <f t="shared" si="7"/>
        <v>163</v>
      </c>
      <c r="BQ22" s="7">
        <f t="shared" si="7"/>
        <v>144</v>
      </c>
      <c r="BR22" s="7">
        <f t="shared" si="7"/>
        <v>132</v>
      </c>
      <c r="BS22" s="7">
        <f t="shared" si="7"/>
        <v>112</v>
      </c>
      <c r="BT22" s="7">
        <f t="shared" si="7"/>
        <v>97</v>
      </c>
      <c r="BU22" s="7">
        <f t="shared" si="7"/>
        <v>81</v>
      </c>
      <c r="BV22" s="7">
        <f t="shared" si="7"/>
        <v>73</v>
      </c>
      <c r="BW22" s="7">
        <f t="shared" si="5"/>
        <v>61</v>
      </c>
      <c r="BX22" s="7">
        <f t="shared" si="5"/>
        <v>51</v>
      </c>
      <c r="BY22" s="7">
        <f t="shared" si="5"/>
        <v>36</v>
      </c>
      <c r="BZ22" s="7">
        <f t="shared" si="5"/>
        <v>27</v>
      </c>
      <c r="CA22" s="7">
        <f t="shared" si="5"/>
        <v>30</v>
      </c>
      <c r="CB22" s="7">
        <f t="shared" si="5"/>
        <v>34</v>
      </c>
      <c r="CC22" s="7">
        <f t="shared" si="5"/>
        <v>3</v>
      </c>
      <c r="CD22" s="7">
        <f t="shared" si="5"/>
        <v>1020</v>
      </c>
      <c r="CE22" s="7">
        <f t="shared" si="5"/>
        <v>109</v>
      </c>
      <c r="CF22" s="7">
        <f t="shared" si="5"/>
        <v>102</v>
      </c>
      <c r="CG22" s="7">
        <f t="shared" si="5"/>
        <v>411</v>
      </c>
      <c r="CH22" s="7">
        <f t="shared" si="5"/>
        <v>48</v>
      </c>
    </row>
    <row r="23" spans="1:86" s="6" customFormat="1" ht="13.5" thickBot="1" x14ac:dyDescent="0.25">
      <c r="A23" s="32">
        <v>304</v>
      </c>
      <c r="B23" s="16" t="s">
        <v>55</v>
      </c>
      <c r="C23" s="41">
        <f t="shared" si="14"/>
        <v>2010</v>
      </c>
      <c r="D23" s="42">
        <v>1906</v>
      </c>
      <c r="E23" s="43">
        <v>32</v>
      </c>
      <c r="F23" s="43">
        <v>35</v>
      </c>
      <c r="G23" s="43">
        <v>37</v>
      </c>
      <c r="H23" s="39">
        <f t="shared" si="3"/>
        <v>104</v>
      </c>
      <c r="I23" s="43">
        <v>39</v>
      </c>
      <c r="J23" s="43">
        <v>41</v>
      </c>
      <c r="K23" s="43">
        <v>42</v>
      </c>
      <c r="L23" s="43">
        <v>42</v>
      </c>
      <c r="M23" s="43">
        <v>43</v>
      </c>
      <c r="N23" s="43">
        <v>43</v>
      </c>
      <c r="O23" s="43">
        <v>43</v>
      </c>
      <c r="P23" s="43">
        <v>42</v>
      </c>
      <c r="Q23" s="43">
        <v>42</v>
      </c>
      <c r="R23" s="43">
        <v>41</v>
      </c>
      <c r="S23" s="43">
        <v>41</v>
      </c>
      <c r="T23" s="43">
        <v>41</v>
      </c>
      <c r="U23" s="43">
        <v>40</v>
      </c>
      <c r="V23" s="43">
        <v>40</v>
      </c>
      <c r="W23" s="43">
        <v>39</v>
      </c>
      <c r="X23" s="43">
        <v>39</v>
      </c>
      <c r="Y23" s="43">
        <v>38</v>
      </c>
      <c r="Z23" s="44">
        <v>179</v>
      </c>
      <c r="AA23" s="44">
        <v>150</v>
      </c>
      <c r="AB23" s="44">
        <v>133</v>
      </c>
      <c r="AC23" s="44">
        <v>121</v>
      </c>
      <c r="AD23" s="44">
        <v>103</v>
      </c>
      <c r="AE23" s="44">
        <v>89</v>
      </c>
      <c r="AF23" s="44">
        <v>74</v>
      </c>
      <c r="AG23" s="44">
        <v>68</v>
      </c>
      <c r="AH23" s="44">
        <v>57</v>
      </c>
      <c r="AI23" s="44">
        <v>47</v>
      </c>
      <c r="AJ23" s="44">
        <v>33</v>
      </c>
      <c r="AK23" s="44">
        <v>25</v>
      </c>
      <c r="AL23" s="44">
        <v>27</v>
      </c>
      <c r="AM23" s="45">
        <v>30</v>
      </c>
      <c r="AN23" s="45">
        <v>3</v>
      </c>
      <c r="AO23" s="46">
        <v>938</v>
      </c>
      <c r="AP23" s="47">
        <v>100</v>
      </c>
      <c r="AQ23" s="47">
        <v>94</v>
      </c>
      <c r="AR23" s="44">
        <v>378</v>
      </c>
      <c r="AS23" s="45">
        <v>44</v>
      </c>
      <c r="AT23" s="5"/>
      <c r="AU23" s="7">
        <f t="shared" si="15"/>
        <v>32</v>
      </c>
      <c r="AV23" s="7">
        <f t="shared" si="16"/>
        <v>35</v>
      </c>
      <c r="AW23" s="7">
        <f t="shared" si="17"/>
        <v>37</v>
      </c>
      <c r="AX23" s="7">
        <f t="shared" si="6"/>
        <v>39</v>
      </c>
      <c r="AY23" s="7">
        <f t="shared" si="6"/>
        <v>41</v>
      </c>
      <c r="AZ23" s="7">
        <f t="shared" si="6"/>
        <v>42</v>
      </c>
      <c r="BA23" s="7">
        <f t="shared" si="6"/>
        <v>42</v>
      </c>
      <c r="BB23" s="7">
        <f t="shared" si="6"/>
        <v>43</v>
      </c>
      <c r="BC23" s="7">
        <f t="shared" si="6"/>
        <v>43</v>
      </c>
      <c r="BD23" s="7">
        <f t="shared" si="6"/>
        <v>43</v>
      </c>
      <c r="BE23" s="7">
        <f t="shared" si="6"/>
        <v>42</v>
      </c>
      <c r="BF23" s="7">
        <f t="shared" si="6"/>
        <v>42</v>
      </c>
      <c r="BG23" s="7">
        <f t="shared" si="6"/>
        <v>41</v>
      </c>
      <c r="BH23" s="7">
        <f t="shared" si="6"/>
        <v>41</v>
      </c>
      <c r="BI23" s="7">
        <f t="shared" si="6"/>
        <v>41</v>
      </c>
      <c r="BJ23" s="7">
        <f t="shared" si="6"/>
        <v>40</v>
      </c>
      <c r="BK23" s="7">
        <f t="shared" si="7"/>
        <v>40</v>
      </c>
      <c r="BL23" s="7">
        <f t="shared" si="7"/>
        <v>39</v>
      </c>
      <c r="BM23" s="7">
        <f t="shared" si="7"/>
        <v>39</v>
      </c>
      <c r="BN23" s="7">
        <f t="shared" si="7"/>
        <v>38</v>
      </c>
      <c r="BO23" s="7">
        <f t="shared" si="7"/>
        <v>179</v>
      </c>
      <c r="BP23" s="7">
        <f t="shared" si="7"/>
        <v>150</v>
      </c>
      <c r="BQ23" s="7">
        <f t="shared" si="7"/>
        <v>133</v>
      </c>
      <c r="BR23" s="7">
        <f t="shared" si="7"/>
        <v>121</v>
      </c>
      <c r="BS23" s="7">
        <f t="shared" si="7"/>
        <v>103</v>
      </c>
      <c r="BT23" s="7">
        <f t="shared" si="7"/>
        <v>89</v>
      </c>
      <c r="BU23" s="7">
        <f t="shared" si="7"/>
        <v>74</v>
      </c>
      <c r="BV23" s="7">
        <f t="shared" si="7"/>
        <v>68</v>
      </c>
      <c r="BW23" s="7">
        <f t="shared" si="5"/>
        <v>57</v>
      </c>
      <c r="BX23" s="7">
        <f t="shared" si="5"/>
        <v>47</v>
      </c>
      <c r="BY23" s="7">
        <f t="shared" si="5"/>
        <v>33</v>
      </c>
      <c r="BZ23" s="7">
        <f t="shared" si="5"/>
        <v>25</v>
      </c>
      <c r="CA23" s="7">
        <f t="shared" si="5"/>
        <v>27</v>
      </c>
      <c r="CB23" s="7">
        <f t="shared" si="5"/>
        <v>30</v>
      </c>
      <c r="CC23" s="7">
        <f t="shared" si="5"/>
        <v>3</v>
      </c>
      <c r="CD23" s="7">
        <f t="shared" si="5"/>
        <v>938</v>
      </c>
      <c r="CE23" s="7">
        <f t="shared" si="5"/>
        <v>100</v>
      </c>
      <c r="CF23" s="7">
        <f t="shared" si="5"/>
        <v>94</v>
      </c>
      <c r="CG23" s="7">
        <f t="shared" si="5"/>
        <v>378</v>
      </c>
      <c r="CH23" s="7">
        <f t="shared" si="5"/>
        <v>44</v>
      </c>
    </row>
    <row r="24" spans="1:86" s="6" customFormat="1" ht="13.5" thickBot="1" x14ac:dyDescent="0.25">
      <c r="A24" s="32">
        <v>316</v>
      </c>
      <c r="B24" s="16" t="s">
        <v>56</v>
      </c>
      <c r="C24" s="41">
        <f t="shared" si="14"/>
        <v>2154</v>
      </c>
      <c r="D24" s="42">
        <v>2043</v>
      </c>
      <c r="E24" s="43">
        <v>34</v>
      </c>
      <c r="F24" s="43">
        <v>37</v>
      </c>
      <c r="G24" s="43">
        <v>40</v>
      </c>
      <c r="H24" s="39">
        <f t="shared" si="3"/>
        <v>111</v>
      </c>
      <c r="I24" s="43">
        <v>42</v>
      </c>
      <c r="J24" s="43">
        <v>43</v>
      </c>
      <c r="K24" s="43">
        <v>45</v>
      </c>
      <c r="L24" s="43">
        <v>45</v>
      </c>
      <c r="M24" s="43">
        <v>46</v>
      </c>
      <c r="N24" s="43">
        <v>46</v>
      </c>
      <c r="O24" s="43">
        <v>46</v>
      </c>
      <c r="P24" s="43">
        <v>45</v>
      </c>
      <c r="Q24" s="43">
        <v>45</v>
      </c>
      <c r="R24" s="43">
        <v>44</v>
      </c>
      <c r="S24" s="43">
        <v>44</v>
      </c>
      <c r="T24" s="43">
        <v>44</v>
      </c>
      <c r="U24" s="43">
        <v>43</v>
      </c>
      <c r="V24" s="43">
        <v>43</v>
      </c>
      <c r="W24" s="43">
        <v>42</v>
      </c>
      <c r="X24" s="43">
        <v>42</v>
      </c>
      <c r="Y24" s="43">
        <v>41</v>
      </c>
      <c r="Z24" s="44">
        <v>192</v>
      </c>
      <c r="AA24" s="44">
        <v>161</v>
      </c>
      <c r="AB24" s="44">
        <v>142</v>
      </c>
      <c r="AC24" s="44">
        <v>130</v>
      </c>
      <c r="AD24" s="44">
        <v>111</v>
      </c>
      <c r="AE24" s="44">
        <v>95</v>
      </c>
      <c r="AF24" s="44">
        <v>80</v>
      </c>
      <c r="AG24" s="44">
        <v>72</v>
      </c>
      <c r="AH24" s="44">
        <v>61</v>
      </c>
      <c r="AI24" s="44">
        <v>50</v>
      </c>
      <c r="AJ24" s="44">
        <v>36</v>
      </c>
      <c r="AK24" s="44">
        <v>27</v>
      </c>
      <c r="AL24" s="44">
        <v>29</v>
      </c>
      <c r="AM24" s="45">
        <v>33</v>
      </c>
      <c r="AN24" s="45">
        <v>3</v>
      </c>
      <c r="AO24" s="46">
        <v>1005</v>
      </c>
      <c r="AP24" s="47">
        <v>107</v>
      </c>
      <c r="AQ24" s="47">
        <v>101</v>
      </c>
      <c r="AR24" s="44">
        <v>405</v>
      </c>
      <c r="AS24" s="45">
        <v>47</v>
      </c>
      <c r="AT24" s="5"/>
      <c r="AU24" s="7">
        <f t="shared" si="15"/>
        <v>34</v>
      </c>
      <c r="AV24" s="7">
        <f t="shared" si="16"/>
        <v>37</v>
      </c>
      <c r="AW24" s="7">
        <f t="shared" si="17"/>
        <v>40</v>
      </c>
      <c r="AX24" s="7">
        <f t="shared" si="6"/>
        <v>42</v>
      </c>
      <c r="AY24" s="7">
        <f t="shared" si="6"/>
        <v>43</v>
      </c>
      <c r="AZ24" s="7">
        <f t="shared" si="6"/>
        <v>45</v>
      </c>
      <c r="BA24" s="7">
        <f t="shared" si="6"/>
        <v>45</v>
      </c>
      <c r="BB24" s="7">
        <f t="shared" si="6"/>
        <v>46</v>
      </c>
      <c r="BC24" s="7">
        <f t="shared" si="6"/>
        <v>46</v>
      </c>
      <c r="BD24" s="7">
        <f t="shared" si="6"/>
        <v>46</v>
      </c>
      <c r="BE24" s="7">
        <f t="shared" si="6"/>
        <v>45</v>
      </c>
      <c r="BF24" s="7">
        <f t="shared" si="6"/>
        <v>45</v>
      </c>
      <c r="BG24" s="7">
        <f t="shared" si="6"/>
        <v>44</v>
      </c>
      <c r="BH24" s="7">
        <f t="shared" si="6"/>
        <v>44</v>
      </c>
      <c r="BI24" s="7">
        <f t="shared" si="6"/>
        <v>44</v>
      </c>
      <c r="BJ24" s="7">
        <f t="shared" si="6"/>
        <v>43</v>
      </c>
      <c r="BK24" s="7">
        <f t="shared" si="7"/>
        <v>43</v>
      </c>
      <c r="BL24" s="7">
        <f t="shared" si="7"/>
        <v>42</v>
      </c>
      <c r="BM24" s="7">
        <f t="shared" si="7"/>
        <v>42</v>
      </c>
      <c r="BN24" s="7">
        <f t="shared" si="7"/>
        <v>41</v>
      </c>
      <c r="BO24" s="7">
        <f t="shared" si="7"/>
        <v>192</v>
      </c>
      <c r="BP24" s="7">
        <f t="shared" si="7"/>
        <v>161</v>
      </c>
      <c r="BQ24" s="7">
        <f t="shared" si="7"/>
        <v>142</v>
      </c>
      <c r="BR24" s="7">
        <f t="shared" si="7"/>
        <v>130</v>
      </c>
      <c r="BS24" s="7">
        <f t="shared" si="7"/>
        <v>111</v>
      </c>
      <c r="BT24" s="7">
        <f t="shared" si="7"/>
        <v>95</v>
      </c>
      <c r="BU24" s="7">
        <f t="shared" si="7"/>
        <v>80</v>
      </c>
      <c r="BV24" s="7">
        <f t="shared" si="7"/>
        <v>72</v>
      </c>
      <c r="BW24" s="7">
        <f t="shared" si="5"/>
        <v>61</v>
      </c>
      <c r="BX24" s="7">
        <f t="shared" si="5"/>
        <v>50</v>
      </c>
      <c r="BY24" s="7">
        <f t="shared" si="5"/>
        <v>36</v>
      </c>
      <c r="BZ24" s="7">
        <f t="shared" si="5"/>
        <v>27</v>
      </c>
      <c r="CA24" s="7">
        <f t="shared" si="5"/>
        <v>29</v>
      </c>
      <c r="CB24" s="7">
        <f t="shared" si="5"/>
        <v>33</v>
      </c>
      <c r="CC24" s="7">
        <f t="shared" si="5"/>
        <v>3</v>
      </c>
      <c r="CD24" s="7">
        <f t="shared" si="5"/>
        <v>1005</v>
      </c>
      <c r="CE24" s="7">
        <f t="shared" si="5"/>
        <v>107</v>
      </c>
      <c r="CF24" s="7">
        <f t="shared" si="5"/>
        <v>101</v>
      </c>
      <c r="CG24" s="7">
        <f t="shared" si="5"/>
        <v>405</v>
      </c>
      <c r="CH24" s="7">
        <f t="shared" si="5"/>
        <v>47</v>
      </c>
    </row>
    <row r="25" spans="1:86" s="6" customFormat="1" ht="13.5" thickBot="1" x14ac:dyDescent="0.25">
      <c r="A25" s="32">
        <v>307</v>
      </c>
      <c r="B25" s="16" t="s">
        <v>57</v>
      </c>
      <c r="C25" s="41">
        <f t="shared" si="14"/>
        <v>2686</v>
      </c>
      <c r="D25" s="42">
        <v>2546</v>
      </c>
      <c r="E25" s="43">
        <v>43</v>
      </c>
      <c r="F25" s="43">
        <v>47</v>
      </c>
      <c r="G25" s="43">
        <v>50</v>
      </c>
      <c r="H25" s="39">
        <f t="shared" si="3"/>
        <v>140</v>
      </c>
      <c r="I25" s="43">
        <v>49</v>
      </c>
      <c r="J25" s="43">
        <v>54</v>
      </c>
      <c r="K25" s="43">
        <v>56</v>
      </c>
      <c r="L25" s="43">
        <v>57</v>
      </c>
      <c r="M25" s="43">
        <v>57</v>
      </c>
      <c r="N25" s="43">
        <v>57</v>
      </c>
      <c r="O25" s="43">
        <v>57</v>
      </c>
      <c r="P25" s="43">
        <v>57</v>
      </c>
      <c r="Q25" s="43">
        <v>56</v>
      </c>
      <c r="R25" s="43">
        <v>55</v>
      </c>
      <c r="S25" s="43">
        <v>55</v>
      </c>
      <c r="T25" s="43">
        <v>54</v>
      </c>
      <c r="U25" s="43">
        <v>54</v>
      </c>
      <c r="V25" s="43">
        <v>53</v>
      </c>
      <c r="W25" s="43">
        <v>53</v>
      </c>
      <c r="X25" s="43">
        <v>52</v>
      </c>
      <c r="Y25" s="43">
        <v>51</v>
      </c>
      <c r="Z25" s="44">
        <v>240</v>
      </c>
      <c r="AA25" s="44">
        <v>201</v>
      </c>
      <c r="AB25" s="44">
        <v>177</v>
      </c>
      <c r="AC25" s="44">
        <v>162</v>
      </c>
      <c r="AD25" s="44">
        <v>138</v>
      </c>
      <c r="AE25" s="44">
        <v>119</v>
      </c>
      <c r="AF25" s="44">
        <v>100</v>
      </c>
      <c r="AG25" s="44">
        <v>90</v>
      </c>
      <c r="AH25" s="44">
        <v>76</v>
      </c>
      <c r="AI25" s="44">
        <v>63</v>
      </c>
      <c r="AJ25" s="44">
        <v>44</v>
      </c>
      <c r="AK25" s="44">
        <v>33</v>
      </c>
      <c r="AL25" s="44">
        <v>36</v>
      </c>
      <c r="AM25" s="45">
        <v>40</v>
      </c>
      <c r="AN25" s="45">
        <v>3</v>
      </c>
      <c r="AO25" s="46">
        <v>1255</v>
      </c>
      <c r="AP25" s="47">
        <v>134</v>
      </c>
      <c r="AQ25" s="47">
        <v>125</v>
      </c>
      <c r="AR25" s="44">
        <v>505</v>
      </c>
      <c r="AS25" s="45">
        <v>59</v>
      </c>
      <c r="AT25" s="5"/>
      <c r="AU25" s="7">
        <f t="shared" si="15"/>
        <v>43</v>
      </c>
      <c r="AV25" s="7">
        <f t="shared" si="16"/>
        <v>47</v>
      </c>
      <c r="AW25" s="7">
        <f t="shared" si="17"/>
        <v>50</v>
      </c>
      <c r="AX25" s="7">
        <f t="shared" si="6"/>
        <v>49</v>
      </c>
      <c r="AY25" s="7">
        <f t="shared" si="6"/>
        <v>54</v>
      </c>
      <c r="AZ25" s="7">
        <f t="shared" si="6"/>
        <v>56</v>
      </c>
      <c r="BA25" s="7">
        <f t="shared" si="6"/>
        <v>57</v>
      </c>
      <c r="BB25" s="7">
        <f t="shared" si="6"/>
        <v>57</v>
      </c>
      <c r="BC25" s="7">
        <f t="shared" si="6"/>
        <v>57</v>
      </c>
      <c r="BD25" s="7">
        <f t="shared" si="6"/>
        <v>57</v>
      </c>
      <c r="BE25" s="7">
        <f t="shared" si="6"/>
        <v>57</v>
      </c>
      <c r="BF25" s="7">
        <f t="shared" si="6"/>
        <v>56</v>
      </c>
      <c r="BG25" s="7">
        <f t="shared" si="6"/>
        <v>55</v>
      </c>
      <c r="BH25" s="7">
        <f t="shared" si="6"/>
        <v>55</v>
      </c>
      <c r="BI25" s="7">
        <f t="shared" si="6"/>
        <v>54</v>
      </c>
      <c r="BJ25" s="7">
        <f t="shared" ref="BJ25:BJ30" si="18">ROUND(U25,0)</f>
        <v>54</v>
      </c>
      <c r="BK25" s="7">
        <f t="shared" si="7"/>
        <v>53</v>
      </c>
      <c r="BL25" s="7">
        <f t="shared" si="7"/>
        <v>53</v>
      </c>
      <c r="BM25" s="7">
        <f t="shared" si="7"/>
        <v>52</v>
      </c>
      <c r="BN25" s="7">
        <f t="shared" si="7"/>
        <v>51</v>
      </c>
      <c r="BO25" s="7">
        <f t="shared" si="7"/>
        <v>240</v>
      </c>
      <c r="BP25" s="7">
        <f t="shared" si="7"/>
        <v>201</v>
      </c>
      <c r="BQ25" s="7">
        <f t="shared" si="7"/>
        <v>177</v>
      </c>
      <c r="BR25" s="7">
        <f t="shared" si="7"/>
        <v>162</v>
      </c>
      <c r="BS25" s="7">
        <f t="shared" si="7"/>
        <v>138</v>
      </c>
      <c r="BT25" s="7">
        <f t="shared" si="7"/>
        <v>119</v>
      </c>
      <c r="BU25" s="7">
        <f t="shared" si="7"/>
        <v>100</v>
      </c>
      <c r="BV25" s="7">
        <f t="shared" si="7"/>
        <v>90</v>
      </c>
      <c r="BW25" s="7">
        <f t="shared" si="5"/>
        <v>76</v>
      </c>
      <c r="BX25" s="7">
        <f t="shared" si="5"/>
        <v>63</v>
      </c>
      <c r="BY25" s="7">
        <f t="shared" si="5"/>
        <v>44</v>
      </c>
      <c r="BZ25" s="7">
        <f t="shared" si="5"/>
        <v>33</v>
      </c>
      <c r="CA25" s="7">
        <f t="shared" si="5"/>
        <v>36</v>
      </c>
      <c r="CB25" s="7">
        <f t="shared" si="5"/>
        <v>40</v>
      </c>
      <c r="CC25" s="7">
        <f t="shared" si="5"/>
        <v>3</v>
      </c>
      <c r="CD25" s="7">
        <f t="shared" si="5"/>
        <v>1255</v>
      </c>
      <c r="CE25" s="7">
        <f t="shared" si="5"/>
        <v>134</v>
      </c>
      <c r="CF25" s="7">
        <f t="shared" si="5"/>
        <v>125</v>
      </c>
      <c r="CG25" s="7">
        <f t="shared" si="5"/>
        <v>505</v>
      </c>
      <c r="CH25" s="7">
        <f t="shared" si="5"/>
        <v>59</v>
      </c>
    </row>
    <row r="26" spans="1:86" s="6" customFormat="1" ht="13.5" thickBot="1" x14ac:dyDescent="0.25">
      <c r="A26" s="32">
        <v>311</v>
      </c>
      <c r="B26" s="16" t="s">
        <v>58</v>
      </c>
      <c r="C26" s="41">
        <f t="shared" si="14"/>
        <v>890</v>
      </c>
      <c r="D26" s="42">
        <v>844</v>
      </c>
      <c r="E26" s="43">
        <v>14</v>
      </c>
      <c r="F26" s="43">
        <v>15</v>
      </c>
      <c r="G26" s="43">
        <v>17</v>
      </c>
      <c r="H26" s="39">
        <f t="shared" si="3"/>
        <v>46</v>
      </c>
      <c r="I26" s="43">
        <v>17</v>
      </c>
      <c r="J26" s="43">
        <v>18</v>
      </c>
      <c r="K26" s="43">
        <v>18</v>
      </c>
      <c r="L26" s="43">
        <v>19</v>
      </c>
      <c r="M26" s="43">
        <v>19</v>
      </c>
      <c r="N26" s="43">
        <v>19</v>
      </c>
      <c r="O26" s="43">
        <v>19</v>
      </c>
      <c r="P26" s="43">
        <v>19</v>
      </c>
      <c r="Q26" s="43">
        <v>18</v>
      </c>
      <c r="R26" s="43">
        <v>18</v>
      </c>
      <c r="S26" s="43">
        <v>18</v>
      </c>
      <c r="T26" s="43">
        <v>18</v>
      </c>
      <c r="U26" s="43">
        <v>18</v>
      </c>
      <c r="V26" s="43">
        <v>18</v>
      </c>
      <c r="W26" s="43">
        <v>17</v>
      </c>
      <c r="X26" s="43">
        <v>17</v>
      </c>
      <c r="Y26" s="43">
        <v>17</v>
      </c>
      <c r="Z26" s="44">
        <v>79</v>
      </c>
      <c r="AA26" s="44">
        <v>67</v>
      </c>
      <c r="AB26" s="44">
        <v>59</v>
      </c>
      <c r="AC26" s="44">
        <v>54</v>
      </c>
      <c r="AD26" s="44">
        <v>46</v>
      </c>
      <c r="AE26" s="44">
        <v>39</v>
      </c>
      <c r="AF26" s="44">
        <v>33</v>
      </c>
      <c r="AG26" s="44">
        <v>30</v>
      </c>
      <c r="AH26" s="44">
        <v>25</v>
      </c>
      <c r="AI26" s="44">
        <v>21</v>
      </c>
      <c r="AJ26" s="44">
        <v>15</v>
      </c>
      <c r="AK26" s="44">
        <v>11</v>
      </c>
      <c r="AL26" s="44">
        <v>12</v>
      </c>
      <c r="AM26" s="45">
        <v>13</v>
      </c>
      <c r="AN26" s="45">
        <v>1</v>
      </c>
      <c r="AO26" s="46">
        <v>416</v>
      </c>
      <c r="AP26" s="47">
        <v>45</v>
      </c>
      <c r="AQ26" s="47">
        <v>42</v>
      </c>
      <c r="AR26" s="44">
        <v>168</v>
      </c>
      <c r="AS26" s="45">
        <v>19</v>
      </c>
      <c r="AT26" s="5"/>
      <c r="AU26" s="7">
        <f t="shared" si="15"/>
        <v>14</v>
      </c>
      <c r="AV26" s="7">
        <f t="shared" si="16"/>
        <v>15</v>
      </c>
      <c r="AW26" s="7">
        <f t="shared" si="17"/>
        <v>17</v>
      </c>
      <c r="AX26" s="7">
        <f t="shared" ref="AX26:BI30" si="19">ROUND(I26,0)</f>
        <v>17</v>
      </c>
      <c r="AY26" s="7">
        <f t="shared" si="19"/>
        <v>18</v>
      </c>
      <c r="AZ26" s="7">
        <f t="shared" si="19"/>
        <v>18</v>
      </c>
      <c r="BA26" s="7">
        <f t="shared" si="19"/>
        <v>19</v>
      </c>
      <c r="BB26" s="7">
        <f t="shared" si="19"/>
        <v>19</v>
      </c>
      <c r="BC26" s="7">
        <f t="shared" si="19"/>
        <v>19</v>
      </c>
      <c r="BD26" s="7">
        <f t="shared" si="19"/>
        <v>19</v>
      </c>
      <c r="BE26" s="7">
        <f t="shared" si="19"/>
        <v>19</v>
      </c>
      <c r="BF26" s="7">
        <f t="shared" si="19"/>
        <v>18</v>
      </c>
      <c r="BG26" s="7">
        <f t="shared" si="19"/>
        <v>18</v>
      </c>
      <c r="BH26" s="7">
        <f t="shared" si="19"/>
        <v>18</v>
      </c>
      <c r="BI26" s="7">
        <f t="shared" si="19"/>
        <v>18</v>
      </c>
      <c r="BJ26" s="7">
        <f t="shared" si="18"/>
        <v>18</v>
      </c>
      <c r="BK26" s="7">
        <f t="shared" si="7"/>
        <v>18</v>
      </c>
      <c r="BL26" s="7">
        <f t="shared" si="7"/>
        <v>17</v>
      </c>
      <c r="BM26" s="7">
        <f t="shared" si="7"/>
        <v>17</v>
      </c>
      <c r="BN26" s="7">
        <f t="shared" si="7"/>
        <v>17</v>
      </c>
      <c r="BO26" s="7">
        <f t="shared" si="7"/>
        <v>79</v>
      </c>
      <c r="BP26" s="7">
        <f t="shared" si="7"/>
        <v>67</v>
      </c>
      <c r="BQ26" s="7">
        <f t="shared" si="7"/>
        <v>59</v>
      </c>
      <c r="BR26" s="7">
        <f t="shared" si="7"/>
        <v>54</v>
      </c>
      <c r="BS26" s="7">
        <f t="shared" si="7"/>
        <v>46</v>
      </c>
      <c r="BT26" s="7">
        <f t="shared" si="7"/>
        <v>39</v>
      </c>
      <c r="BU26" s="7">
        <f t="shared" si="7"/>
        <v>33</v>
      </c>
      <c r="BV26" s="7">
        <f t="shared" si="7"/>
        <v>30</v>
      </c>
      <c r="BW26" s="7">
        <f t="shared" si="5"/>
        <v>25</v>
      </c>
      <c r="BX26" s="7">
        <f t="shared" si="5"/>
        <v>21</v>
      </c>
      <c r="BY26" s="7">
        <f t="shared" si="5"/>
        <v>15</v>
      </c>
      <c r="BZ26" s="7">
        <f t="shared" si="5"/>
        <v>11</v>
      </c>
      <c r="CA26" s="7">
        <f t="shared" si="5"/>
        <v>12</v>
      </c>
      <c r="CB26" s="7">
        <f t="shared" si="5"/>
        <v>13</v>
      </c>
      <c r="CC26" s="7">
        <f t="shared" si="5"/>
        <v>1</v>
      </c>
      <c r="CD26" s="7">
        <f t="shared" si="5"/>
        <v>416</v>
      </c>
      <c r="CE26" s="7">
        <f t="shared" si="5"/>
        <v>45</v>
      </c>
      <c r="CF26" s="7">
        <f t="shared" si="5"/>
        <v>42</v>
      </c>
      <c r="CG26" s="7">
        <f t="shared" si="5"/>
        <v>168</v>
      </c>
      <c r="CH26" s="7">
        <f t="shared" si="5"/>
        <v>19</v>
      </c>
    </row>
    <row r="27" spans="1:86" s="6" customFormat="1" ht="13.5" thickBot="1" x14ac:dyDescent="0.25">
      <c r="A27" s="32">
        <v>308</v>
      </c>
      <c r="B27" s="16" t="s">
        <v>59</v>
      </c>
      <c r="C27" s="41">
        <f t="shared" si="14"/>
        <v>1620</v>
      </c>
      <c r="D27" s="42">
        <v>1536</v>
      </c>
      <c r="E27" s="43">
        <v>26</v>
      </c>
      <c r="F27" s="43">
        <v>28</v>
      </c>
      <c r="G27" s="43">
        <v>30</v>
      </c>
      <c r="H27" s="39">
        <f t="shared" si="3"/>
        <v>84</v>
      </c>
      <c r="I27" s="43">
        <v>31</v>
      </c>
      <c r="J27" s="43">
        <v>33</v>
      </c>
      <c r="K27" s="43">
        <v>34</v>
      </c>
      <c r="L27" s="43">
        <v>34</v>
      </c>
      <c r="M27" s="43">
        <v>34</v>
      </c>
      <c r="N27" s="43">
        <v>34</v>
      </c>
      <c r="O27" s="43">
        <v>34</v>
      </c>
      <c r="P27" s="43">
        <v>34</v>
      </c>
      <c r="Q27" s="43">
        <v>34</v>
      </c>
      <c r="R27" s="43">
        <v>33</v>
      </c>
      <c r="S27" s="43">
        <v>33</v>
      </c>
      <c r="T27" s="43">
        <v>33</v>
      </c>
      <c r="U27" s="43">
        <v>32</v>
      </c>
      <c r="V27" s="43">
        <v>32</v>
      </c>
      <c r="W27" s="43">
        <v>32</v>
      </c>
      <c r="X27" s="43">
        <v>31</v>
      </c>
      <c r="Y27" s="43">
        <v>31</v>
      </c>
      <c r="Z27" s="44">
        <v>144</v>
      </c>
      <c r="AA27" s="44">
        <v>121</v>
      </c>
      <c r="AB27" s="44">
        <v>107</v>
      </c>
      <c r="AC27" s="44">
        <v>98</v>
      </c>
      <c r="AD27" s="44">
        <v>83</v>
      </c>
      <c r="AE27" s="44">
        <v>72</v>
      </c>
      <c r="AF27" s="44">
        <v>60</v>
      </c>
      <c r="AG27" s="44">
        <v>55</v>
      </c>
      <c r="AH27" s="44">
        <v>46</v>
      </c>
      <c r="AI27" s="44">
        <v>38</v>
      </c>
      <c r="AJ27" s="44">
        <v>27</v>
      </c>
      <c r="AK27" s="44">
        <v>20</v>
      </c>
      <c r="AL27" s="44">
        <v>22</v>
      </c>
      <c r="AM27" s="45">
        <v>25</v>
      </c>
      <c r="AN27" s="45">
        <v>2</v>
      </c>
      <c r="AO27" s="46">
        <v>756</v>
      </c>
      <c r="AP27" s="47">
        <v>81</v>
      </c>
      <c r="AQ27" s="47">
        <v>76</v>
      </c>
      <c r="AR27" s="44">
        <v>304</v>
      </c>
      <c r="AS27" s="45">
        <v>35</v>
      </c>
      <c r="AT27" s="5"/>
      <c r="AU27" s="7">
        <f t="shared" si="15"/>
        <v>26</v>
      </c>
      <c r="AV27" s="7">
        <f t="shared" si="16"/>
        <v>28</v>
      </c>
      <c r="AW27" s="7">
        <f t="shared" si="17"/>
        <v>30</v>
      </c>
      <c r="AX27" s="7">
        <f t="shared" si="19"/>
        <v>31</v>
      </c>
      <c r="AY27" s="7">
        <f t="shared" si="19"/>
        <v>33</v>
      </c>
      <c r="AZ27" s="7">
        <f t="shared" si="19"/>
        <v>34</v>
      </c>
      <c r="BA27" s="7">
        <f t="shared" si="19"/>
        <v>34</v>
      </c>
      <c r="BB27" s="7">
        <f t="shared" si="19"/>
        <v>34</v>
      </c>
      <c r="BC27" s="7">
        <f t="shared" si="19"/>
        <v>34</v>
      </c>
      <c r="BD27" s="7">
        <f t="shared" si="19"/>
        <v>34</v>
      </c>
      <c r="BE27" s="7">
        <f t="shared" si="19"/>
        <v>34</v>
      </c>
      <c r="BF27" s="7">
        <f t="shared" si="19"/>
        <v>34</v>
      </c>
      <c r="BG27" s="7">
        <f t="shared" si="19"/>
        <v>33</v>
      </c>
      <c r="BH27" s="7">
        <f t="shared" si="19"/>
        <v>33</v>
      </c>
      <c r="BI27" s="7">
        <f t="shared" si="19"/>
        <v>33</v>
      </c>
      <c r="BJ27" s="7">
        <f t="shared" si="18"/>
        <v>32</v>
      </c>
      <c r="BK27" s="7">
        <f t="shared" si="7"/>
        <v>32</v>
      </c>
      <c r="BL27" s="7">
        <f t="shared" si="7"/>
        <v>32</v>
      </c>
      <c r="BM27" s="7">
        <f t="shared" si="7"/>
        <v>31</v>
      </c>
      <c r="BN27" s="7">
        <f t="shared" si="7"/>
        <v>31</v>
      </c>
      <c r="BO27" s="7">
        <f t="shared" si="7"/>
        <v>144</v>
      </c>
      <c r="BP27" s="7">
        <f t="shared" si="7"/>
        <v>121</v>
      </c>
      <c r="BQ27" s="7">
        <f t="shared" si="7"/>
        <v>107</v>
      </c>
      <c r="BR27" s="7">
        <f t="shared" si="7"/>
        <v>98</v>
      </c>
      <c r="BS27" s="7">
        <f t="shared" si="7"/>
        <v>83</v>
      </c>
      <c r="BT27" s="7">
        <f t="shared" si="7"/>
        <v>72</v>
      </c>
      <c r="BU27" s="7">
        <f t="shared" si="7"/>
        <v>60</v>
      </c>
      <c r="BV27" s="7">
        <f t="shared" si="7"/>
        <v>55</v>
      </c>
      <c r="BW27" s="7">
        <f t="shared" si="5"/>
        <v>46</v>
      </c>
      <c r="BX27" s="7">
        <f t="shared" si="5"/>
        <v>38</v>
      </c>
      <c r="BY27" s="7">
        <f t="shared" si="5"/>
        <v>27</v>
      </c>
      <c r="BZ27" s="7">
        <f t="shared" si="5"/>
        <v>20</v>
      </c>
      <c r="CA27" s="7">
        <f t="shared" si="5"/>
        <v>22</v>
      </c>
      <c r="CB27" s="7">
        <f t="shared" si="5"/>
        <v>25</v>
      </c>
      <c r="CC27" s="7">
        <f t="shared" si="5"/>
        <v>2</v>
      </c>
      <c r="CD27" s="7">
        <f t="shared" si="5"/>
        <v>756</v>
      </c>
      <c r="CE27" s="7">
        <f t="shared" si="5"/>
        <v>81</v>
      </c>
      <c r="CF27" s="7">
        <f t="shared" si="5"/>
        <v>76</v>
      </c>
      <c r="CG27" s="7">
        <f t="shared" si="5"/>
        <v>304</v>
      </c>
      <c r="CH27" s="7">
        <f t="shared" si="5"/>
        <v>35</v>
      </c>
    </row>
    <row r="28" spans="1:86" s="6" customFormat="1" ht="13.5" thickBot="1" x14ac:dyDescent="0.25">
      <c r="A28" s="32">
        <v>302</v>
      </c>
      <c r="B28" s="16" t="s">
        <v>60</v>
      </c>
      <c r="C28" s="41">
        <f t="shared" si="14"/>
        <v>843</v>
      </c>
      <c r="D28" s="42">
        <v>799</v>
      </c>
      <c r="E28" s="43">
        <v>13</v>
      </c>
      <c r="F28" s="43">
        <v>15</v>
      </c>
      <c r="G28" s="43">
        <v>16</v>
      </c>
      <c r="H28" s="39">
        <f t="shared" si="3"/>
        <v>44</v>
      </c>
      <c r="I28" s="43">
        <v>16</v>
      </c>
      <c r="J28" s="43">
        <v>17</v>
      </c>
      <c r="K28" s="43">
        <v>17</v>
      </c>
      <c r="L28" s="43">
        <v>18</v>
      </c>
      <c r="M28" s="43">
        <v>18</v>
      </c>
      <c r="N28" s="43">
        <v>18</v>
      </c>
      <c r="O28" s="43">
        <v>18</v>
      </c>
      <c r="P28" s="43">
        <v>18</v>
      </c>
      <c r="Q28" s="43">
        <v>18</v>
      </c>
      <c r="R28" s="43">
        <v>17</v>
      </c>
      <c r="S28" s="43">
        <v>17</v>
      </c>
      <c r="T28" s="43">
        <v>17</v>
      </c>
      <c r="U28" s="43">
        <v>17</v>
      </c>
      <c r="V28" s="43">
        <v>17</v>
      </c>
      <c r="W28" s="43">
        <v>17</v>
      </c>
      <c r="X28" s="43">
        <v>16</v>
      </c>
      <c r="Y28" s="43">
        <v>16</v>
      </c>
      <c r="Z28" s="44">
        <v>75</v>
      </c>
      <c r="AA28" s="44">
        <v>63</v>
      </c>
      <c r="AB28" s="44">
        <v>56</v>
      </c>
      <c r="AC28" s="44">
        <v>51</v>
      </c>
      <c r="AD28" s="44">
        <v>43</v>
      </c>
      <c r="AE28" s="44">
        <v>37</v>
      </c>
      <c r="AF28" s="44">
        <v>31</v>
      </c>
      <c r="AG28" s="44">
        <v>28</v>
      </c>
      <c r="AH28" s="44">
        <v>24</v>
      </c>
      <c r="AI28" s="44">
        <v>20</v>
      </c>
      <c r="AJ28" s="44">
        <v>14</v>
      </c>
      <c r="AK28" s="44">
        <v>10</v>
      </c>
      <c r="AL28" s="44">
        <v>11</v>
      </c>
      <c r="AM28" s="45">
        <v>13</v>
      </c>
      <c r="AN28" s="45">
        <v>1</v>
      </c>
      <c r="AO28" s="46">
        <v>394</v>
      </c>
      <c r="AP28" s="47">
        <v>42</v>
      </c>
      <c r="AQ28" s="47">
        <v>39</v>
      </c>
      <c r="AR28" s="44">
        <v>159</v>
      </c>
      <c r="AS28" s="45">
        <v>18</v>
      </c>
      <c r="AT28" s="5"/>
      <c r="AU28" s="7">
        <f t="shared" si="15"/>
        <v>13</v>
      </c>
      <c r="AV28" s="7">
        <f t="shared" si="16"/>
        <v>15</v>
      </c>
      <c r="AW28" s="7">
        <f t="shared" si="17"/>
        <v>16</v>
      </c>
      <c r="AX28" s="7">
        <f t="shared" si="19"/>
        <v>16</v>
      </c>
      <c r="AY28" s="7">
        <f t="shared" si="19"/>
        <v>17</v>
      </c>
      <c r="AZ28" s="7">
        <f t="shared" si="19"/>
        <v>17</v>
      </c>
      <c r="BA28" s="7">
        <f t="shared" si="19"/>
        <v>18</v>
      </c>
      <c r="BB28" s="7">
        <f t="shared" si="19"/>
        <v>18</v>
      </c>
      <c r="BC28" s="7">
        <f t="shared" si="19"/>
        <v>18</v>
      </c>
      <c r="BD28" s="7">
        <f t="shared" si="19"/>
        <v>18</v>
      </c>
      <c r="BE28" s="7">
        <f t="shared" si="19"/>
        <v>18</v>
      </c>
      <c r="BF28" s="7">
        <f t="shared" si="19"/>
        <v>18</v>
      </c>
      <c r="BG28" s="7">
        <f t="shared" si="19"/>
        <v>17</v>
      </c>
      <c r="BH28" s="7">
        <f t="shared" si="19"/>
        <v>17</v>
      </c>
      <c r="BI28" s="7">
        <f t="shared" si="19"/>
        <v>17</v>
      </c>
      <c r="BJ28" s="7">
        <f t="shared" si="18"/>
        <v>17</v>
      </c>
      <c r="BK28" s="7">
        <f t="shared" si="7"/>
        <v>17</v>
      </c>
      <c r="BL28" s="7">
        <f t="shared" si="7"/>
        <v>17</v>
      </c>
      <c r="BM28" s="7">
        <f t="shared" si="7"/>
        <v>16</v>
      </c>
      <c r="BN28" s="7">
        <f t="shared" si="7"/>
        <v>16</v>
      </c>
      <c r="BO28" s="7">
        <f t="shared" si="7"/>
        <v>75</v>
      </c>
      <c r="BP28" s="7">
        <f t="shared" si="7"/>
        <v>63</v>
      </c>
      <c r="BQ28" s="7">
        <f t="shared" si="7"/>
        <v>56</v>
      </c>
      <c r="BR28" s="7">
        <f t="shared" si="7"/>
        <v>51</v>
      </c>
      <c r="BS28" s="7">
        <f t="shared" si="7"/>
        <v>43</v>
      </c>
      <c r="BT28" s="7">
        <f t="shared" si="7"/>
        <v>37</v>
      </c>
      <c r="BU28" s="7">
        <f t="shared" si="7"/>
        <v>31</v>
      </c>
      <c r="BV28" s="7">
        <f t="shared" si="7"/>
        <v>28</v>
      </c>
      <c r="BW28" s="7">
        <f t="shared" si="5"/>
        <v>24</v>
      </c>
      <c r="BX28" s="7">
        <f t="shared" si="5"/>
        <v>20</v>
      </c>
      <c r="BY28" s="7">
        <f t="shared" si="5"/>
        <v>14</v>
      </c>
      <c r="BZ28" s="7">
        <f t="shared" si="5"/>
        <v>10</v>
      </c>
      <c r="CA28" s="7">
        <f t="shared" si="5"/>
        <v>11</v>
      </c>
      <c r="CB28" s="7">
        <f t="shared" si="5"/>
        <v>13</v>
      </c>
      <c r="CC28" s="7">
        <f t="shared" si="5"/>
        <v>1</v>
      </c>
      <c r="CD28" s="7">
        <f t="shared" si="5"/>
        <v>394</v>
      </c>
      <c r="CE28" s="7">
        <f t="shared" si="5"/>
        <v>42</v>
      </c>
      <c r="CF28" s="7">
        <f t="shared" si="5"/>
        <v>39</v>
      </c>
      <c r="CG28" s="7">
        <f t="shared" si="5"/>
        <v>159</v>
      </c>
      <c r="CH28" s="7">
        <f t="shared" si="5"/>
        <v>18</v>
      </c>
    </row>
    <row r="29" spans="1:86" s="6" customFormat="1" ht="13.5" thickBot="1" x14ac:dyDescent="0.25">
      <c r="A29" s="33">
        <v>317</v>
      </c>
      <c r="B29" s="16" t="s">
        <v>61</v>
      </c>
      <c r="C29" s="41">
        <f t="shared" si="14"/>
        <v>741</v>
      </c>
      <c r="D29" s="42">
        <v>702</v>
      </c>
      <c r="E29" s="43">
        <v>12</v>
      </c>
      <c r="F29" s="43">
        <v>13</v>
      </c>
      <c r="G29" s="43">
        <v>14</v>
      </c>
      <c r="H29" s="39">
        <f t="shared" si="3"/>
        <v>39</v>
      </c>
      <c r="I29" s="43">
        <v>14</v>
      </c>
      <c r="J29" s="43">
        <v>15</v>
      </c>
      <c r="K29" s="43">
        <v>15</v>
      </c>
      <c r="L29" s="43">
        <v>16</v>
      </c>
      <c r="M29" s="43">
        <v>16</v>
      </c>
      <c r="N29" s="43">
        <v>16</v>
      </c>
      <c r="O29" s="43">
        <v>16</v>
      </c>
      <c r="P29" s="43">
        <v>16</v>
      </c>
      <c r="Q29" s="43">
        <v>15</v>
      </c>
      <c r="R29" s="43">
        <v>15</v>
      </c>
      <c r="S29" s="43">
        <v>15</v>
      </c>
      <c r="T29" s="43">
        <v>15</v>
      </c>
      <c r="U29" s="43">
        <v>15</v>
      </c>
      <c r="V29" s="43">
        <v>15</v>
      </c>
      <c r="W29" s="43">
        <v>14</v>
      </c>
      <c r="X29" s="43">
        <v>14</v>
      </c>
      <c r="Y29" s="43">
        <v>14</v>
      </c>
      <c r="Z29" s="44">
        <v>66</v>
      </c>
      <c r="AA29" s="44">
        <v>55</v>
      </c>
      <c r="AB29" s="44">
        <v>49</v>
      </c>
      <c r="AC29" s="44">
        <v>45</v>
      </c>
      <c r="AD29" s="44">
        <v>38</v>
      </c>
      <c r="AE29" s="44">
        <v>33</v>
      </c>
      <c r="AF29" s="44">
        <v>27</v>
      </c>
      <c r="AG29" s="44">
        <v>25</v>
      </c>
      <c r="AH29" s="44">
        <v>21</v>
      </c>
      <c r="AI29" s="44">
        <v>17</v>
      </c>
      <c r="AJ29" s="44">
        <v>12</v>
      </c>
      <c r="AK29" s="44">
        <v>9</v>
      </c>
      <c r="AL29" s="44">
        <v>10</v>
      </c>
      <c r="AM29" s="45">
        <v>12</v>
      </c>
      <c r="AN29" s="45">
        <v>1</v>
      </c>
      <c r="AO29" s="46">
        <v>345</v>
      </c>
      <c r="AP29" s="47">
        <v>37</v>
      </c>
      <c r="AQ29" s="47">
        <v>35</v>
      </c>
      <c r="AR29" s="44">
        <v>139</v>
      </c>
      <c r="AS29" s="45">
        <v>16</v>
      </c>
      <c r="AT29" s="5"/>
      <c r="AU29" s="7">
        <f t="shared" si="15"/>
        <v>12</v>
      </c>
      <c r="AV29" s="7">
        <f t="shared" si="16"/>
        <v>13</v>
      </c>
      <c r="AW29" s="7">
        <f t="shared" si="17"/>
        <v>14</v>
      </c>
      <c r="AX29" s="7">
        <f t="shared" si="19"/>
        <v>14</v>
      </c>
      <c r="AY29" s="7">
        <f t="shared" si="19"/>
        <v>15</v>
      </c>
      <c r="AZ29" s="7">
        <f t="shared" si="19"/>
        <v>15</v>
      </c>
      <c r="BA29" s="7">
        <f t="shared" si="19"/>
        <v>16</v>
      </c>
      <c r="BB29" s="7">
        <f t="shared" si="19"/>
        <v>16</v>
      </c>
      <c r="BC29" s="7">
        <f t="shared" si="19"/>
        <v>16</v>
      </c>
      <c r="BD29" s="7">
        <f t="shared" si="19"/>
        <v>16</v>
      </c>
      <c r="BE29" s="7">
        <f t="shared" si="19"/>
        <v>16</v>
      </c>
      <c r="BF29" s="7">
        <f t="shared" si="19"/>
        <v>15</v>
      </c>
      <c r="BG29" s="7">
        <f t="shared" si="19"/>
        <v>15</v>
      </c>
      <c r="BH29" s="7">
        <f t="shared" si="19"/>
        <v>15</v>
      </c>
      <c r="BI29" s="7">
        <f t="shared" si="19"/>
        <v>15</v>
      </c>
      <c r="BJ29" s="7">
        <f t="shared" si="18"/>
        <v>15</v>
      </c>
      <c r="BK29" s="7">
        <f t="shared" si="7"/>
        <v>15</v>
      </c>
      <c r="BL29" s="7">
        <f t="shared" si="7"/>
        <v>14</v>
      </c>
      <c r="BM29" s="7">
        <f t="shared" si="7"/>
        <v>14</v>
      </c>
      <c r="BN29" s="7">
        <f t="shared" si="7"/>
        <v>14</v>
      </c>
      <c r="BO29" s="7">
        <f t="shared" si="7"/>
        <v>66</v>
      </c>
      <c r="BP29" s="7">
        <f t="shared" si="7"/>
        <v>55</v>
      </c>
      <c r="BQ29" s="7">
        <f t="shared" si="7"/>
        <v>49</v>
      </c>
      <c r="BR29" s="7">
        <f t="shared" si="7"/>
        <v>45</v>
      </c>
      <c r="BS29" s="7">
        <f t="shared" si="7"/>
        <v>38</v>
      </c>
      <c r="BT29" s="7">
        <f t="shared" si="7"/>
        <v>33</v>
      </c>
      <c r="BU29" s="7">
        <f t="shared" si="7"/>
        <v>27</v>
      </c>
      <c r="BV29" s="7">
        <f t="shared" si="7"/>
        <v>25</v>
      </c>
      <c r="BW29" s="7">
        <f t="shared" si="5"/>
        <v>21</v>
      </c>
      <c r="BX29" s="7">
        <f t="shared" si="5"/>
        <v>17</v>
      </c>
      <c r="BY29" s="7">
        <f t="shared" si="5"/>
        <v>12</v>
      </c>
      <c r="BZ29" s="7">
        <f t="shared" si="5"/>
        <v>9</v>
      </c>
      <c r="CA29" s="7">
        <f t="shared" si="5"/>
        <v>10</v>
      </c>
      <c r="CB29" s="7">
        <f t="shared" si="5"/>
        <v>12</v>
      </c>
      <c r="CC29" s="7">
        <f t="shared" si="5"/>
        <v>1</v>
      </c>
      <c r="CD29" s="7">
        <f t="shared" si="5"/>
        <v>345</v>
      </c>
      <c r="CE29" s="7">
        <f t="shared" si="5"/>
        <v>37</v>
      </c>
      <c r="CF29" s="7">
        <f t="shared" si="5"/>
        <v>35</v>
      </c>
      <c r="CG29" s="7">
        <f t="shared" si="5"/>
        <v>139</v>
      </c>
      <c r="CH29" s="7">
        <f t="shared" si="5"/>
        <v>16</v>
      </c>
    </row>
    <row r="30" spans="1:86" s="6" customFormat="1" ht="13.5" thickBot="1" x14ac:dyDescent="0.25">
      <c r="A30" s="33"/>
      <c r="B30" s="16" t="s">
        <v>62</v>
      </c>
      <c r="C30" s="41">
        <f t="shared" si="14"/>
        <v>862</v>
      </c>
      <c r="D30" s="42">
        <v>817</v>
      </c>
      <c r="E30" s="43">
        <v>14</v>
      </c>
      <c r="F30" s="43">
        <v>15</v>
      </c>
      <c r="G30" s="43">
        <v>16</v>
      </c>
      <c r="H30" s="39">
        <f t="shared" si="3"/>
        <v>45</v>
      </c>
      <c r="I30" s="43">
        <v>17</v>
      </c>
      <c r="J30" s="43">
        <v>17</v>
      </c>
      <c r="K30" s="43">
        <v>18</v>
      </c>
      <c r="L30" s="43">
        <v>18</v>
      </c>
      <c r="M30" s="43">
        <v>18</v>
      </c>
      <c r="N30" s="43">
        <v>18</v>
      </c>
      <c r="O30" s="43">
        <v>18</v>
      </c>
      <c r="P30" s="43">
        <v>18</v>
      </c>
      <c r="Q30" s="43">
        <v>18</v>
      </c>
      <c r="R30" s="43">
        <v>18</v>
      </c>
      <c r="S30" s="43">
        <v>18</v>
      </c>
      <c r="T30" s="43">
        <v>17</v>
      </c>
      <c r="U30" s="43">
        <v>17</v>
      </c>
      <c r="V30" s="43">
        <v>17</v>
      </c>
      <c r="W30" s="43">
        <v>17</v>
      </c>
      <c r="X30" s="43">
        <v>17</v>
      </c>
      <c r="Y30" s="43">
        <v>16</v>
      </c>
      <c r="Z30" s="44">
        <v>77</v>
      </c>
      <c r="AA30" s="44">
        <v>65</v>
      </c>
      <c r="AB30" s="44">
        <v>57</v>
      </c>
      <c r="AC30" s="44">
        <v>52</v>
      </c>
      <c r="AD30" s="44">
        <v>44</v>
      </c>
      <c r="AE30" s="44">
        <v>38</v>
      </c>
      <c r="AF30" s="44">
        <v>32</v>
      </c>
      <c r="AG30" s="44">
        <v>29</v>
      </c>
      <c r="AH30" s="44">
        <v>24</v>
      </c>
      <c r="AI30" s="44">
        <v>20</v>
      </c>
      <c r="AJ30" s="44">
        <v>14</v>
      </c>
      <c r="AK30" s="44">
        <v>11</v>
      </c>
      <c r="AL30" s="44">
        <v>12</v>
      </c>
      <c r="AM30" s="45">
        <v>12</v>
      </c>
      <c r="AN30" s="45">
        <v>1</v>
      </c>
      <c r="AO30" s="46">
        <v>403</v>
      </c>
      <c r="AP30" s="47">
        <v>43</v>
      </c>
      <c r="AQ30" s="47">
        <v>40</v>
      </c>
      <c r="AR30" s="44">
        <v>162</v>
      </c>
      <c r="AS30" s="45">
        <v>19</v>
      </c>
      <c r="AT30" s="5"/>
      <c r="AU30" s="7">
        <f t="shared" si="15"/>
        <v>14</v>
      </c>
      <c r="AV30" s="7">
        <f t="shared" si="16"/>
        <v>15</v>
      </c>
      <c r="AW30" s="7">
        <f t="shared" si="17"/>
        <v>16</v>
      </c>
      <c r="AX30" s="7">
        <f t="shared" si="19"/>
        <v>17</v>
      </c>
      <c r="AY30" s="7">
        <f t="shared" si="19"/>
        <v>17</v>
      </c>
      <c r="AZ30" s="7">
        <f t="shared" si="19"/>
        <v>18</v>
      </c>
      <c r="BA30" s="7">
        <f t="shared" si="19"/>
        <v>18</v>
      </c>
      <c r="BB30" s="7">
        <f t="shared" si="19"/>
        <v>18</v>
      </c>
      <c r="BC30" s="7">
        <f t="shared" si="19"/>
        <v>18</v>
      </c>
      <c r="BD30" s="7">
        <f t="shared" si="19"/>
        <v>18</v>
      </c>
      <c r="BE30" s="7">
        <f t="shared" si="19"/>
        <v>18</v>
      </c>
      <c r="BF30" s="7">
        <f t="shared" si="19"/>
        <v>18</v>
      </c>
      <c r="BG30" s="7">
        <f t="shared" si="19"/>
        <v>18</v>
      </c>
      <c r="BH30" s="7">
        <f t="shared" si="19"/>
        <v>18</v>
      </c>
      <c r="BI30" s="7">
        <f t="shared" si="19"/>
        <v>17</v>
      </c>
      <c r="BJ30" s="7">
        <f t="shared" si="18"/>
        <v>17</v>
      </c>
      <c r="BK30" s="7">
        <f t="shared" si="7"/>
        <v>17</v>
      </c>
      <c r="BL30" s="7">
        <f t="shared" si="7"/>
        <v>17</v>
      </c>
      <c r="BM30" s="7">
        <f t="shared" si="7"/>
        <v>17</v>
      </c>
      <c r="BN30" s="7">
        <f t="shared" si="7"/>
        <v>16</v>
      </c>
      <c r="BO30" s="7">
        <f t="shared" si="7"/>
        <v>77</v>
      </c>
      <c r="BP30" s="7">
        <f t="shared" si="7"/>
        <v>65</v>
      </c>
      <c r="BQ30" s="7">
        <f t="shared" si="7"/>
        <v>57</v>
      </c>
      <c r="BR30" s="7">
        <f t="shared" si="7"/>
        <v>52</v>
      </c>
      <c r="BS30" s="7">
        <f t="shared" si="7"/>
        <v>44</v>
      </c>
      <c r="BT30" s="7">
        <f t="shared" si="7"/>
        <v>38</v>
      </c>
      <c r="BU30" s="7">
        <f t="shared" si="7"/>
        <v>32</v>
      </c>
      <c r="BV30" s="7">
        <f t="shared" si="7"/>
        <v>29</v>
      </c>
      <c r="BW30" s="7">
        <f t="shared" si="5"/>
        <v>24</v>
      </c>
      <c r="BX30" s="7">
        <f t="shared" si="5"/>
        <v>20</v>
      </c>
      <c r="BY30" s="7">
        <f t="shared" si="5"/>
        <v>14</v>
      </c>
      <c r="BZ30" s="7">
        <f t="shared" ref="BZ30:CH30" si="20">ROUND(AK30,0)</f>
        <v>11</v>
      </c>
      <c r="CA30" s="7">
        <f t="shared" si="20"/>
        <v>12</v>
      </c>
      <c r="CB30" s="7">
        <f t="shared" si="20"/>
        <v>12</v>
      </c>
      <c r="CC30" s="7">
        <f t="shared" si="20"/>
        <v>1</v>
      </c>
      <c r="CD30" s="7">
        <f t="shared" si="20"/>
        <v>403</v>
      </c>
      <c r="CE30" s="7">
        <f t="shared" si="20"/>
        <v>43</v>
      </c>
      <c r="CF30" s="7">
        <f t="shared" si="20"/>
        <v>40</v>
      </c>
      <c r="CG30" s="7">
        <f t="shared" si="20"/>
        <v>162</v>
      </c>
      <c r="CH30" s="7">
        <f t="shared" si="20"/>
        <v>19</v>
      </c>
    </row>
    <row r="31" spans="1:86" s="6" customFormat="1" ht="13.5" thickBot="1" x14ac:dyDescent="0.25">
      <c r="A31" s="29">
        <v>210503</v>
      </c>
      <c r="B31" s="19" t="s">
        <v>90</v>
      </c>
      <c r="C31" s="40">
        <f>SUM(C32:C39)</f>
        <v>14524</v>
      </c>
      <c r="D31" s="40">
        <f t="shared" ref="D31:AS31" si="21">SUM(D32:D39)</f>
        <v>13820</v>
      </c>
      <c r="E31" s="40">
        <f t="shared" si="21"/>
        <v>234</v>
      </c>
      <c r="F31" s="40">
        <f t="shared" si="21"/>
        <v>234</v>
      </c>
      <c r="G31" s="40">
        <f t="shared" si="21"/>
        <v>236</v>
      </c>
      <c r="H31" s="39">
        <f t="shared" si="3"/>
        <v>704</v>
      </c>
      <c r="I31" s="40">
        <f t="shared" si="21"/>
        <v>240</v>
      </c>
      <c r="J31" s="40">
        <f t="shared" si="21"/>
        <v>245</v>
      </c>
      <c r="K31" s="40">
        <f t="shared" si="21"/>
        <v>249</v>
      </c>
      <c r="L31" s="40">
        <f t="shared" si="21"/>
        <v>255</v>
      </c>
      <c r="M31" s="40">
        <f t="shared" si="21"/>
        <v>260</v>
      </c>
      <c r="N31" s="40">
        <f t="shared" si="21"/>
        <v>266</v>
      </c>
      <c r="O31" s="40">
        <f t="shared" si="21"/>
        <v>271</v>
      </c>
      <c r="P31" s="40">
        <f t="shared" si="21"/>
        <v>275</v>
      </c>
      <c r="Q31" s="40">
        <f t="shared" si="21"/>
        <v>280</v>
      </c>
      <c r="R31" s="40">
        <f t="shared" si="21"/>
        <v>281</v>
      </c>
      <c r="S31" s="40">
        <f t="shared" si="21"/>
        <v>277</v>
      </c>
      <c r="T31" s="40">
        <f t="shared" si="21"/>
        <v>270</v>
      </c>
      <c r="U31" s="40">
        <f t="shared" si="21"/>
        <v>263</v>
      </c>
      <c r="V31" s="40">
        <f t="shared" si="21"/>
        <v>255</v>
      </c>
      <c r="W31" s="40">
        <f t="shared" si="21"/>
        <v>247</v>
      </c>
      <c r="X31" s="40">
        <f t="shared" si="21"/>
        <v>238</v>
      </c>
      <c r="Y31" s="40">
        <f t="shared" si="21"/>
        <v>228</v>
      </c>
      <c r="Z31" s="40">
        <f t="shared" si="21"/>
        <v>1012</v>
      </c>
      <c r="AA31" s="40">
        <f t="shared" si="21"/>
        <v>889</v>
      </c>
      <c r="AB31" s="40">
        <f t="shared" si="21"/>
        <v>825</v>
      </c>
      <c r="AC31" s="40">
        <f t="shared" si="21"/>
        <v>757</v>
      </c>
      <c r="AD31" s="40">
        <f t="shared" si="21"/>
        <v>649</v>
      </c>
      <c r="AE31" s="40">
        <f t="shared" si="21"/>
        <v>652</v>
      </c>
      <c r="AF31" s="40">
        <f t="shared" si="21"/>
        <v>650</v>
      </c>
      <c r="AG31" s="40">
        <f t="shared" si="21"/>
        <v>699</v>
      </c>
      <c r="AH31" s="40">
        <f t="shared" si="21"/>
        <v>710</v>
      </c>
      <c r="AI31" s="40">
        <f t="shared" si="21"/>
        <v>645</v>
      </c>
      <c r="AJ31" s="40">
        <f t="shared" si="21"/>
        <v>482</v>
      </c>
      <c r="AK31" s="40">
        <f t="shared" si="21"/>
        <v>330</v>
      </c>
      <c r="AL31" s="40">
        <f t="shared" si="21"/>
        <v>416</v>
      </c>
      <c r="AM31" s="40">
        <f t="shared" si="21"/>
        <v>236</v>
      </c>
      <c r="AN31" s="40">
        <f t="shared" si="21"/>
        <v>18</v>
      </c>
      <c r="AO31" s="40">
        <f t="shared" si="21"/>
        <v>6946</v>
      </c>
      <c r="AP31" s="40">
        <f t="shared" si="21"/>
        <v>652</v>
      </c>
      <c r="AQ31" s="40">
        <f t="shared" si="21"/>
        <v>554</v>
      </c>
      <c r="AR31" s="40">
        <f t="shared" si="21"/>
        <v>2366</v>
      </c>
      <c r="AS31" s="40">
        <f t="shared" si="21"/>
        <v>293</v>
      </c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</row>
    <row r="32" spans="1:86" s="3" customFormat="1" ht="13.5" thickBot="1" x14ac:dyDescent="0.25">
      <c r="A32" s="32">
        <v>202</v>
      </c>
      <c r="B32" s="16" t="s">
        <v>68</v>
      </c>
      <c r="C32" s="41">
        <f t="shared" ref="C32:C39" si="22">SUM(E32:AL32)</f>
        <v>3551</v>
      </c>
      <c r="D32" s="42">
        <v>3379</v>
      </c>
      <c r="E32" s="43">
        <v>57</v>
      </c>
      <c r="F32" s="43">
        <v>57</v>
      </c>
      <c r="G32" s="43">
        <v>58</v>
      </c>
      <c r="H32" s="39">
        <f t="shared" si="3"/>
        <v>172</v>
      </c>
      <c r="I32" s="43">
        <v>59</v>
      </c>
      <c r="J32" s="43">
        <v>61</v>
      </c>
      <c r="K32" s="43">
        <v>61</v>
      </c>
      <c r="L32" s="43">
        <v>62</v>
      </c>
      <c r="M32" s="43">
        <v>63</v>
      </c>
      <c r="N32" s="43">
        <v>65</v>
      </c>
      <c r="O32" s="43">
        <v>66</v>
      </c>
      <c r="P32" s="43">
        <v>69</v>
      </c>
      <c r="Q32" s="43">
        <v>69</v>
      </c>
      <c r="R32" s="43">
        <v>69</v>
      </c>
      <c r="S32" s="43">
        <v>68</v>
      </c>
      <c r="T32" s="43">
        <v>66</v>
      </c>
      <c r="U32" s="43">
        <v>65</v>
      </c>
      <c r="V32" s="43">
        <v>62</v>
      </c>
      <c r="W32" s="43">
        <v>60</v>
      </c>
      <c r="X32" s="43">
        <v>58</v>
      </c>
      <c r="Y32" s="43">
        <v>56</v>
      </c>
      <c r="Z32" s="44">
        <v>246</v>
      </c>
      <c r="AA32" s="44">
        <v>216</v>
      </c>
      <c r="AB32" s="44">
        <v>202</v>
      </c>
      <c r="AC32" s="44">
        <v>186</v>
      </c>
      <c r="AD32" s="44">
        <v>159</v>
      </c>
      <c r="AE32" s="44">
        <v>159</v>
      </c>
      <c r="AF32" s="44">
        <v>159</v>
      </c>
      <c r="AG32" s="44">
        <v>171</v>
      </c>
      <c r="AH32" s="44">
        <v>174</v>
      </c>
      <c r="AI32" s="44">
        <v>156</v>
      </c>
      <c r="AJ32" s="44">
        <v>117</v>
      </c>
      <c r="AK32" s="44">
        <v>81</v>
      </c>
      <c r="AL32" s="44">
        <v>102</v>
      </c>
      <c r="AM32" s="45">
        <v>65</v>
      </c>
      <c r="AN32" s="45">
        <v>5</v>
      </c>
      <c r="AO32" s="46">
        <v>1692</v>
      </c>
      <c r="AP32" s="47">
        <v>159</v>
      </c>
      <c r="AQ32" s="47">
        <v>136</v>
      </c>
      <c r="AR32" s="44">
        <v>578</v>
      </c>
      <c r="AS32" s="45">
        <v>79</v>
      </c>
      <c r="AT32" s="5"/>
      <c r="AU32" s="7">
        <f t="shared" ref="AU32:AW39" si="23">ROUND(E32,0)</f>
        <v>57</v>
      </c>
      <c r="AV32" s="7">
        <f t="shared" si="23"/>
        <v>57</v>
      </c>
      <c r="AW32" s="7">
        <f t="shared" si="23"/>
        <v>58</v>
      </c>
      <c r="AX32" s="7">
        <f t="shared" ref="AX32:BJ39" si="24">ROUND(I32,0)</f>
        <v>59</v>
      </c>
      <c r="AY32" s="7">
        <f t="shared" si="24"/>
        <v>61</v>
      </c>
      <c r="AZ32" s="7">
        <f t="shared" si="24"/>
        <v>61</v>
      </c>
      <c r="BA32" s="7">
        <f t="shared" si="24"/>
        <v>62</v>
      </c>
      <c r="BB32" s="7">
        <f t="shared" si="24"/>
        <v>63</v>
      </c>
      <c r="BC32" s="7">
        <f t="shared" si="24"/>
        <v>65</v>
      </c>
      <c r="BD32" s="7">
        <f t="shared" si="24"/>
        <v>66</v>
      </c>
      <c r="BE32" s="7">
        <f t="shared" si="24"/>
        <v>69</v>
      </c>
      <c r="BF32" s="7">
        <f t="shared" si="24"/>
        <v>69</v>
      </c>
      <c r="BG32" s="7">
        <f t="shared" si="24"/>
        <v>69</v>
      </c>
      <c r="BH32" s="7">
        <f t="shared" si="24"/>
        <v>68</v>
      </c>
      <c r="BI32" s="7">
        <f t="shared" si="24"/>
        <v>66</v>
      </c>
      <c r="BJ32" s="7">
        <f t="shared" si="24"/>
        <v>65</v>
      </c>
      <c r="BK32" s="7">
        <f t="shared" ref="BK32:BZ39" si="25">ROUND(V32,0)</f>
        <v>62</v>
      </c>
      <c r="BL32" s="7">
        <f t="shared" si="25"/>
        <v>60</v>
      </c>
      <c r="BM32" s="7">
        <f t="shared" si="25"/>
        <v>58</v>
      </c>
      <c r="BN32" s="7">
        <f t="shared" si="25"/>
        <v>56</v>
      </c>
      <c r="BO32" s="7">
        <f t="shared" si="25"/>
        <v>246</v>
      </c>
      <c r="BP32" s="7">
        <f t="shared" si="25"/>
        <v>216</v>
      </c>
      <c r="BQ32" s="7">
        <f t="shared" si="25"/>
        <v>202</v>
      </c>
      <c r="BR32" s="7">
        <f t="shared" si="25"/>
        <v>186</v>
      </c>
      <c r="BS32" s="7">
        <f t="shared" si="25"/>
        <v>159</v>
      </c>
      <c r="BT32" s="7">
        <f t="shared" si="25"/>
        <v>159</v>
      </c>
      <c r="BU32" s="7">
        <f t="shared" si="25"/>
        <v>159</v>
      </c>
      <c r="BV32" s="7">
        <f t="shared" si="25"/>
        <v>171</v>
      </c>
      <c r="BW32" s="7">
        <f t="shared" si="25"/>
        <v>174</v>
      </c>
      <c r="BX32" s="7">
        <f t="shared" si="25"/>
        <v>156</v>
      </c>
      <c r="BY32" s="7">
        <f t="shared" si="25"/>
        <v>117</v>
      </c>
      <c r="BZ32" s="7">
        <f t="shared" si="25"/>
        <v>81</v>
      </c>
      <c r="CA32" s="7">
        <f t="shared" ref="CA32:CH39" si="26">ROUND(AL32,0)</f>
        <v>102</v>
      </c>
      <c r="CB32" s="7">
        <f t="shared" si="26"/>
        <v>65</v>
      </c>
      <c r="CC32" s="7">
        <f t="shared" si="26"/>
        <v>5</v>
      </c>
      <c r="CD32" s="7">
        <f t="shared" si="26"/>
        <v>1692</v>
      </c>
      <c r="CE32" s="7">
        <f t="shared" si="26"/>
        <v>159</v>
      </c>
      <c r="CF32" s="7">
        <f t="shared" si="26"/>
        <v>136</v>
      </c>
      <c r="CG32" s="7">
        <f t="shared" si="26"/>
        <v>578</v>
      </c>
      <c r="CH32" s="7">
        <f t="shared" si="26"/>
        <v>79</v>
      </c>
    </row>
    <row r="33" spans="1:87" s="3" customFormat="1" ht="13.5" thickBot="1" x14ac:dyDescent="0.25">
      <c r="A33" s="32">
        <v>201</v>
      </c>
      <c r="B33" s="16" t="s">
        <v>69</v>
      </c>
      <c r="C33" s="41">
        <f t="shared" si="22"/>
        <v>3050</v>
      </c>
      <c r="D33" s="42">
        <v>2902</v>
      </c>
      <c r="E33" s="43">
        <v>49</v>
      </c>
      <c r="F33" s="43">
        <v>49</v>
      </c>
      <c r="G33" s="43">
        <v>50</v>
      </c>
      <c r="H33" s="39">
        <f t="shared" si="3"/>
        <v>148</v>
      </c>
      <c r="I33" s="43">
        <v>50</v>
      </c>
      <c r="J33" s="43">
        <v>51</v>
      </c>
      <c r="K33" s="43">
        <v>51</v>
      </c>
      <c r="L33" s="43">
        <v>54</v>
      </c>
      <c r="M33" s="43">
        <v>54</v>
      </c>
      <c r="N33" s="43">
        <v>56</v>
      </c>
      <c r="O33" s="43">
        <v>57</v>
      </c>
      <c r="P33" s="43">
        <v>58</v>
      </c>
      <c r="Q33" s="43">
        <v>59</v>
      </c>
      <c r="R33" s="43">
        <v>59</v>
      </c>
      <c r="S33" s="43">
        <v>58</v>
      </c>
      <c r="T33" s="43">
        <v>57</v>
      </c>
      <c r="U33" s="43">
        <v>55</v>
      </c>
      <c r="V33" s="43">
        <v>54</v>
      </c>
      <c r="W33" s="43">
        <v>52</v>
      </c>
      <c r="X33" s="43">
        <v>50</v>
      </c>
      <c r="Y33" s="43">
        <v>48</v>
      </c>
      <c r="Z33" s="44">
        <v>213</v>
      </c>
      <c r="AA33" s="44">
        <v>187</v>
      </c>
      <c r="AB33" s="44">
        <v>173</v>
      </c>
      <c r="AC33" s="44">
        <v>159</v>
      </c>
      <c r="AD33" s="44">
        <v>136</v>
      </c>
      <c r="AE33" s="44">
        <v>137</v>
      </c>
      <c r="AF33" s="44">
        <v>137</v>
      </c>
      <c r="AG33" s="44">
        <v>147</v>
      </c>
      <c r="AH33" s="44">
        <v>149</v>
      </c>
      <c r="AI33" s="44">
        <v>136</v>
      </c>
      <c r="AJ33" s="44">
        <v>101</v>
      </c>
      <c r="AK33" s="44">
        <v>69</v>
      </c>
      <c r="AL33" s="44">
        <v>87</v>
      </c>
      <c r="AM33" s="45">
        <v>52</v>
      </c>
      <c r="AN33" s="45">
        <v>4</v>
      </c>
      <c r="AO33" s="46">
        <v>1460</v>
      </c>
      <c r="AP33" s="47">
        <v>137</v>
      </c>
      <c r="AQ33" s="47">
        <v>117</v>
      </c>
      <c r="AR33" s="44">
        <v>497</v>
      </c>
      <c r="AS33" s="45">
        <v>64</v>
      </c>
      <c r="AT33" s="5"/>
      <c r="AU33" s="7">
        <f t="shared" si="23"/>
        <v>49</v>
      </c>
      <c r="AV33" s="7">
        <f t="shared" si="23"/>
        <v>49</v>
      </c>
      <c r="AW33" s="7">
        <f t="shared" si="23"/>
        <v>50</v>
      </c>
      <c r="AX33" s="7">
        <f t="shared" si="24"/>
        <v>50</v>
      </c>
      <c r="AY33" s="7">
        <f t="shared" si="24"/>
        <v>51</v>
      </c>
      <c r="AZ33" s="7">
        <f t="shared" si="24"/>
        <v>51</v>
      </c>
      <c r="BA33" s="7">
        <f t="shared" si="24"/>
        <v>54</v>
      </c>
      <c r="BB33" s="7">
        <f t="shared" si="24"/>
        <v>54</v>
      </c>
      <c r="BC33" s="7">
        <f t="shared" si="24"/>
        <v>56</v>
      </c>
      <c r="BD33" s="7">
        <f t="shared" si="24"/>
        <v>57</v>
      </c>
      <c r="BE33" s="7">
        <f t="shared" si="24"/>
        <v>58</v>
      </c>
      <c r="BF33" s="7">
        <f t="shared" si="24"/>
        <v>59</v>
      </c>
      <c r="BG33" s="7">
        <f t="shared" si="24"/>
        <v>59</v>
      </c>
      <c r="BH33" s="7">
        <f t="shared" si="24"/>
        <v>58</v>
      </c>
      <c r="BI33" s="7">
        <f t="shared" si="24"/>
        <v>57</v>
      </c>
      <c r="BJ33" s="7">
        <f t="shared" si="24"/>
        <v>55</v>
      </c>
      <c r="BK33" s="7">
        <f t="shared" si="25"/>
        <v>54</v>
      </c>
      <c r="BL33" s="7">
        <f t="shared" si="25"/>
        <v>52</v>
      </c>
      <c r="BM33" s="7">
        <f t="shared" si="25"/>
        <v>50</v>
      </c>
      <c r="BN33" s="7">
        <f t="shared" si="25"/>
        <v>48</v>
      </c>
      <c r="BO33" s="7">
        <f t="shared" si="25"/>
        <v>213</v>
      </c>
      <c r="BP33" s="7">
        <f t="shared" si="25"/>
        <v>187</v>
      </c>
      <c r="BQ33" s="7">
        <f t="shared" si="25"/>
        <v>173</v>
      </c>
      <c r="BR33" s="7">
        <f t="shared" si="25"/>
        <v>159</v>
      </c>
      <c r="BS33" s="7">
        <f t="shared" si="25"/>
        <v>136</v>
      </c>
      <c r="BT33" s="7">
        <f t="shared" si="25"/>
        <v>137</v>
      </c>
      <c r="BU33" s="7">
        <f t="shared" si="25"/>
        <v>137</v>
      </c>
      <c r="BV33" s="7">
        <f t="shared" si="25"/>
        <v>147</v>
      </c>
      <c r="BW33" s="7">
        <f t="shared" si="25"/>
        <v>149</v>
      </c>
      <c r="BX33" s="7">
        <f t="shared" si="25"/>
        <v>136</v>
      </c>
      <c r="BY33" s="7">
        <f t="shared" si="25"/>
        <v>101</v>
      </c>
      <c r="BZ33" s="7">
        <f t="shared" si="25"/>
        <v>69</v>
      </c>
      <c r="CA33" s="7">
        <f t="shared" si="26"/>
        <v>87</v>
      </c>
      <c r="CB33" s="7">
        <f t="shared" si="26"/>
        <v>52</v>
      </c>
      <c r="CC33" s="7">
        <f t="shared" si="26"/>
        <v>4</v>
      </c>
      <c r="CD33" s="7">
        <f t="shared" si="26"/>
        <v>1460</v>
      </c>
      <c r="CE33" s="7">
        <f t="shared" si="26"/>
        <v>137</v>
      </c>
      <c r="CF33" s="7">
        <f t="shared" si="26"/>
        <v>117</v>
      </c>
      <c r="CG33" s="7">
        <f t="shared" si="26"/>
        <v>497</v>
      </c>
      <c r="CH33" s="7">
        <f t="shared" si="26"/>
        <v>64</v>
      </c>
    </row>
    <row r="34" spans="1:87" s="3" customFormat="1" ht="13.5" thickBot="1" x14ac:dyDescent="0.25">
      <c r="A34" s="32">
        <v>304</v>
      </c>
      <c r="B34" s="16" t="s">
        <v>70</v>
      </c>
      <c r="C34" s="41">
        <f t="shared" si="22"/>
        <v>1500</v>
      </c>
      <c r="D34" s="42">
        <v>1428</v>
      </c>
      <c r="E34" s="43">
        <v>24</v>
      </c>
      <c r="F34" s="43">
        <v>24</v>
      </c>
      <c r="G34" s="43">
        <v>24</v>
      </c>
      <c r="H34" s="39">
        <f t="shared" si="3"/>
        <v>72</v>
      </c>
      <c r="I34" s="43">
        <v>25</v>
      </c>
      <c r="J34" s="43">
        <v>25</v>
      </c>
      <c r="K34" s="43">
        <v>26</v>
      </c>
      <c r="L34" s="43">
        <v>26</v>
      </c>
      <c r="M34" s="43">
        <v>27</v>
      </c>
      <c r="N34" s="43">
        <v>28</v>
      </c>
      <c r="O34" s="43">
        <v>28</v>
      </c>
      <c r="P34" s="43">
        <v>28</v>
      </c>
      <c r="Q34" s="43">
        <v>29</v>
      </c>
      <c r="R34" s="43">
        <v>29</v>
      </c>
      <c r="S34" s="43">
        <v>29</v>
      </c>
      <c r="T34" s="43">
        <v>28</v>
      </c>
      <c r="U34" s="43">
        <v>27</v>
      </c>
      <c r="V34" s="43">
        <v>26</v>
      </c>
      <c r="W34" s="43">
        <v>26</v>
      </c>
      <c r="X34" s="43">
        <v>25</v>
      </c>
      <c r="Y34" s="43">
        <v>24</v>
      </c>
      <c r="Z34" s="44">
        <v>105</v>
      </c>
      <c r="AA34" s="44">
        <v>92</v>
      </c>
      <c r="AB34" s="44">
        <v>85</v>
      </c>
      <c r="AC34" s="44">
        <v>78</v>
      </c>
      <c r="AD34" s="44">
        <v>67</v>
      </c>
      <c r="AE34" s="44">
        <v>67</v>
      </c>
      <c r="AF34" s="44">
        <v>67</v>
      </c>
      <c r="AG34" s="44">
        <v>72</v>
      </c>
      <c r="AH34" s="44">
        <v>73</v>
      </c>
      <c r="AI34" s="44">
        <v>67</v>
      </c>
      <c r="AJ34" s="44">
        <v>50</v>
      </c>
      <c r="AK34" s="44">
        <v>34</v>
      </c>
      <c r="AL34" s="44">
        <v>43</v>
      </c>
      <c r="AM34" s="45">
        <v>23</v>
      </c>
      <c r="AN34" s="45">
        <v>1</v>
      </c>
      <c r="AO34" s="46">
        <v>719</v>
      </c>
      <c r="AP34" s="47">
        <v>67</v>
      </c>
      <c r="AQ34" s="47">
        <v>57</v>
      </c>
      <c r="AR34" s="44">
        <v>245</v>
      </c>
      <c r="AS34" s="45">
        <v>26</v>
      </c>
      <c r="AT34" s="5"/>
      <c r="AU34" s="7">
        <f t="shared" si="23"/>
        <v>24</v>
      </c>
      <c r="AV34" s="7">
        <f t="shared" si="23"/>
        <v>24</v>
      </c>
      <c r="AW34" s="7">
        <f t="shared" si="23"/>
        <v>24</v>
      </c>
      <c r="AX34" s="7">
        <f t="shared" si="24"/>
        <v>25</v>
      </c>
      <c r="AY34" s="7">
        <f t="shared" si="24"/>
        <v>25</v>
      </c>
      <c r="AZ34" s="7">
        <f t="shared" si="24"/>
        <v>26</v>
      </c>
      <c r="BA34" s="7">
        <f t="shared" si="24"/>
        <v>26</v>
      </c>
      <c r="BB34" s="7">
        <f t="shared" si="24"/>
        <v>27</v>
      </c>
      <c r="BC34" s="7">
        <f t="shared" si="24"/>
        <v>28</v>
      </c>
      <c r="BD34" s="7">
        <f t="shared" si="24"/>
        <v>28</v>
      </c>
      <c r="BE34" s="7">
        <f t="shared" si="24"/>
        <v>28</v>
      </c>
      <c r="BF34" s="7">
        <f t="shared" si="24"/>
        <v>29</v>
      </c>
      <c r="BG34" s="7">
        <f t="shared" si="24"/>
        <v>29</v>
      </c>
      <c r="BH34" s="7">
        <f t="shared" si="24"/>
        <v>29</v>
      </c>
      <c r="BI34" s="7">
        <f t="shared" si="24"/>
        <v>28</v>
      </c>
      <c r="BJ34" s="7">
        <f t="shared" si="24"/>
        <v>27</v>
      </c>
      <c r="BK34" s="7">
        <f t="shared" si="25"/>
        <v>26</v>
      </c>
      <c r="BL34" s="7">
        <f t="shared" si="25"/>
        <v>26</v>
      </c>
      <c r="BM34" s="7">
        <f t="shared" si="25"/>
        <v>25</v>
      </c>
      <c r="BN34" s="7">
        <f t="shared" si="25"/>
        <v>24</v>
      </c>
      <c r="BO34" s="7">
        <f t="shared" si="25"/>
        <v>105</v>
      </c>
      <c r="BP34" s="7">
        <f t="shared" si="25"/>
        <v>92</v>
      </c>
      <c r="BQ34" s="7">
        <f t="shared" si="25"/>
        <v>85</v>
      </c>
      <c r="BR34" s="7">
        <f t="shared" si="25"/>
        <v>78</v>
      </c>
      <c r="BS34" s="7">
        <f t="shared" si="25"/>
        <v>67</v>
      </c>
      <c r="BT34" s="7">
        <f t="shared" si="25"/>
        <v>67</v>
      </c>
      <c r="BU34" s="7">
        <f t="shared" si="25"/>
        <v>67</v>
      </c>
      <c r="BV34" s="7">
        <f t="shared" si="25"/>
        <v>72</v>
      </c>
      <c r="BW34" s="7">
        <f t="shared" si="25"/>
        <v>73</v>
      </c>
      <c r="BX34" s="7">
        <f t="shared" si="25"/>
        <v>67</v>
      </c>
      <c r="BY34" s="7">
        <f t="shared" si="25"/>
        <v>50</v>
      </c>
      <c r="BZ34" s="7">
        <f t="shared" si="25"/>
        <v>34</v>
      </c>
      <c r="CA34" s="7">
        <f t="shared" si="26"/>
        <v>43</v>
      </c>
      <c r="CB34" s="7">
        <f t="shared" si="26"/>
        <v>23</v>
      </c>
      <c r="CC34" s="7">
        <f t="shared" si="26"/>
        <v>1</v>
      </c>
      <c r="CD34" s="7">
        <f t="shared" si="26"/>
        <v>719</v>
      </c>
      <c r="CE34" s="7">
        <f t="shared" si="26"/>
        <v>67</v>
      </c>
      <c r="CF34" s="7">
        <f t="shared" si="26"/>
        <v>57</v>
      </c>
      <c r="CG34" s="7">
        <f t="shared" si="26"/>
        <v>245</v>
      </c>
      <c r="CH34" s="7">
        <f t="shared" si="26"/>
        <v>26</v>
      </c>
    </row>
    <row r="35" spans="1:87" s="3" customFormat="1" ht="13.5" thickBot="1" x14ac:dyDescent="0.25">
      <c r="A35" s="32">
        <v>303</v>
      </c>
      <c r="B35" s="16" t="s">
        <v>71</v>
      </c>
      <c r="C35" s="41">
        <f t="shared" si="22"/>
        <v>1371</v>
      </c>
      <c r="D35" s="42">
        <v>1305</v>
      </c>
      <c r="E35" s="43">
        <v>22</v>
      </c>
      <c r="F35" s="43">
        <v>22</v>
      </c>
      <c r="G35" s="43">
        <v>22</v>
      </c>
      <c r="H35" s="39">
        <f t="shared" si="3"/>
        <v>66</v>
      </c>
      <c r="I35" s="43">
        <v>23</v>
      </c>
      <c r="J35" s="43">
        <v>23</v>
      </c>
      <c r="K35" s="43">
        <v>24</v>
      </c>
      <c r="L35" s="43">
        <v>24</v>
      </c>
      <c r="M35" s="43">
        <v>25</v>
      </c>
      <c r="N35" s="43">
        <v>25</v>
      </c>
      <c r="O35" s="43">
        <v>26</v>
      </c>
      <c r="P35" s="43">
        <v>26</v>
      </c>
      <c r="Q35" s="43">
        <v>26</v>
      </c>
      <c r="R35" s="43">
        <v>27</v>
      </c>
      <c r="S35" s="43">
        <v>26</v>
      </c>
      <c r="T35" s="43">
        <v>25</v>
      </c>
      <c r="U35" s="43">
        <v>25</v>
      </c>
      <c r="V35" s="43">
        <v>24</v>
      </c>
      <c r="W35" s="43">
        <v>23</v>
      </c>
      <c r="X35" s="43">
        <v>22</v>
      </c>
      <c r="Y35" s="43">
        <v>22</v>
      </c>
      <c r="Z35" s="44">
        <v>96</v>
      </c>
      <c r="AA35" s="44">
        <v>84</v>
      </c>
      <c r="AB35" s="44">
        <v>78</v>
      </c>
      <c r="AC35" s="44">
        <v>71</v>
      </c>
      <c r="AD35" s="44">
        <v>61</v>
      </c>
      <c r="AE35" s="44">
        <v>62</v>
      </c>
      <c r="AF35" s="44">
        <v>61</v>
      </c>
      <c r="AG35" s="44">
        <v>66</v>
      </c>
      <c r="AH35" s="44">
        <v>67</v>
      </c>
      <c r="AI35" s="44">
        <v>61</v>
      </c>
      <c r="AJ35" s="44">
        <v>46</v>
      </c>
      <c r="AK35" s="44">
        <v>31</v>
      </c>
      <c r="AL35" s="44">
        <v>39</v>
      </c>
      <c r="AM35" s="45">
        <v>19</v>
      </c>
      <c r="AN35" s="45">
        <v>2</v>
      </c>
      <c r="AO35" s="46">
        <v>656</v>
      </c>
      <c r="AP35" s="47">
        <v>62</v>
      </c>
      <c r="AQ35" s="47">
        <v>52</v>
      </c>
      <c r="AR35" s="44">
        <v>223</v>
      </c>
      <c r="AS35" s="45">
        <v>27</v>
      </c>
      <c r="AT35" s="5"/>
      <c r="AU35" s="7">
        <f t="shared" si="23"/>
        <v>22</v>
      </c>
      <c r="AV35" s="7">
        <f t="shared" si="23"/>
        <v>22</v>
      </c>
      <c r="AW35" s="7">
        <f t="shared" si="23"/>
        <v>22</v>
      </c>
      <c r="AX35" s="7">
        <f t="shared" si="24"/>
        <v>23</v>
      </c>
      <c r="AY35" s="7">
        <f t="shared" si="24"/>
        <v>23</v>
      </c>
      <c r="AZ35" s="7">
        <f t="shared" si="24"/>
        <v>24</v>
      </c>
      <c r="BA35" s="7">
        <f t="shared" si="24"/>
        <v>24</v>
      </c>
      <c r="BB35" s="7">
        <f t="shared" si="24"/>
        <v>25</v>
      </c>
      <c r="BC35" s="7">
        <f t="shared" si="24"/>
        <v>25</v>
      </c>
      <c r="BD35" s="7">
        <f t="shared" si="24"/>
        <v>26</v>
      </c>
      <c r="BE35" s="7">
        <f t="shared" si="24"/>
        <v>26</v>
      </c>
      <c r="BF35" s="7">
        <f t="shared" si="24"/>
        <v>26</v>
      </c>
      <c r="BG35" s="7">
        <f t="shared" si="24"/>
        <v>27</v>
      </c>
      <c r="BH35" s="7">
        <f t="shared" si="24"/>
        <v>26</v>
      </c>
      <c r="BI35" s="7">
        <f t="shared" si="24"/>
        <v>25</v>
      </c>
      <c r="BJ35" s="7">
        <f t="shared" si="24"/>
        <v>25</v>
      </c>
      <c r="BK35" s="7">
        <f t="shared" si="25"/>
        <v>24</v>
      </c>
      <c r="BL35" s="7">
        <f t="shared" si="25"/>
        <v>23</v>
      </c>
      <c r="BM35" s="7">
        <f t="shared" si="25"/>
        <v>22</v>
      </c>
      <c r="BN35" s="7">
        <f t="shared" si="25"/>
        <v>22</v>
      </c>
      <c r="BO35" s="7">
        <f t="shared" si="25"/>
        <v>96</v>
      </c>
      <c r="BP35" s="7">
        <f t="shared" si="25"/>
        <v>84</v>
      </c>
      <c r="BQ35" s="7">
        <f t="shared" si="25"/>
        <v>78</v>
      </c>
      <c r="BR35" s="7">
        <f t="shared" si="25"/>
        <v>71</v>
      </c>
      <c r="BS35" s="7">
        <f t="shared" si="25"/>
        <v>61</v>
      </c>
      <c r="BT35" s="7">
        <f t="shared" si="25"/>
        <v>62</v>
      </c>
      <c r="BU35" s="7">
        <f t="shared" si="25"/>
        <v>61</v>
      </c>
      <c r="BV35" s="7">
        <f t="shared" si="25"/>
        <v>66</v>
      </c>
      <c r="BW35" s="7">
        <f t="shared" si="25"/>
        <v>67</v>
      </c>
      <c r="BX35" s="7">
        <f t="shared" si="25"/>
        <v>61</v>
      </c>
      <c r="BY35" s="7">
        <f t="shared" si="25"/>
        <v>46</v>
      </c>
      <c r="BZ35" s="7">
        <f t="shared" si="25"/>
        <v>31</v>
      </c>
      <c r="CA35" s="7">
        <f t="shared" si="26"/>
        <v>39</v>
      </c>
      <c r="CB35" s="7">
        <f t="shared" si="26"/>
        <v>19</v>
      </c>
      <c r="CC35" s="7">
        <f t="shared" si="26"/>
        <v>2</v>
      </c>
      <c r="CD35" s="7">
        <f t="shared" si="26"/>
        <v>656</v>
      </c>
      <c r="CE35" s="7">
        <f t="shared" si="26"/>
        <v>62</v>
      </c>
      <c r="CF35" s="7">
        <f t="shared" si="26"/>
        <v>52</v>
      </c>
      <c r="CG35" s="7">
        <f t="shared" si="26"/>
        <v>223</v>
      </c>
      <c r="CH35" s="7">
        <f t="shared" si="26"/>
        <v>27</v>
      </c>
    </row>
    <row r="36" spans="1:87" s="3" customFormat="1" ht="13.5" thickBot="1" x14ac:dyDescent="0.25">
      <c r="A36" s="32">
        <v>302</v>
      </c>
      <c r="B36" s="16" t="s">
        <v>72</v>
      </c>
      <c r="C36" s="41">
        <f t="shared" si="22"/>
        <v>849</v>
      </c>
      <c r="D36" s="42">
        <v>807</v>
      </c>
      <c r="E36" s="43">
        <v>14</v>
      </c>
      <c r="F36" s="43">
        <v>14</v>
      </c>
      <c r="G36" s="43">
        <v>14</v>
      </c>
      <c r="H36" s="39">
        <f t="shared" si="3"/>
        <v>42</v>
      </c>
      <c r="I36" s="43">
        <v>14</v>
      </c>
      <c r="J36" s="43">
        <v>14</v>
      </c>
      <c r="K36" s="43">
        <v>15</v>
      </c>
      <c r="L36" s="43">
        <v>15</v>
      </c>
      <c r="M36" s="43">
        <v>15</v>
      </c>
      <c r="N36" s="43">
        <v>16</v>
      </c>
      <c r="O36" s="43">
        <v>16</v>
      </c>
      <c r="P36" s="43">
        <v>16</v>
      </c>
      <c r="Q36" s="43">
        <v>16</v>
      </c>
      <c r="R36" s="43">
        <v>16</v>
      </c>
      <c r="S36" s="43">
        <v>16</v>
      </c>
      <c r="T36" s="43">
        <v>16</v>
      </c>
      <c r="U36" s="43">
        <v>15</v>
      </c>
      <c r="V36" s="43">
        <v>15</v>
      </c>
      <c r="W36" s="43">
        <v>14</v>
      </c>
      <c r="X36" s="43">
        <v>14</v>
      </c>
      <c r="Y36" s="43">
        <v>13</v>
      </c>
      <c r="Z36" s="44">
        <v>59</v>
      </c>
      <c r="AA36" s="44">
        <v>52</v>
      </c>
      <c r="AB36" s="44">
        <v>48</v>
      </c>
      <c r="AC36" s="44">
        <v>44</v>
      </c>
      <c r="AD36" s="44">
        <v>38</v>
      </c>
      <c r="AE36" s="44">
        <v>38</v>
      </c>
      <c r="AF36" s="44">
        <v>38</v>
      </c>
      <c r="AG36" s="44">
        <v>41</v>
      </c>
      <c r="AH36" s="44">
        <v>42</v>
      </c>
      <c r="AI36" s="44">
        <v>38</v>
      </c>
      <c r="AJ36" s="44">
        <v>28</v>
      </c>
      <c r="AK36" s="44">
        <v>19</v>
      </c>
      <c r="AL36" s="44">
        <v>24</v>
      </c>
      <c r="AM36" s="45">
        <v>14</v>
      </c>
      <c r="AN36" s="45">
        <v>1</v>
      </c>
      <c r="AO36" s="46">
        <v>407</v>
      </c>
      <c r="AP36" s="47">
        <v>38</v>
      </c>
      <c r="AQ36" s="47">
        <v>32</v>
      </c>
      <c r="AR36" s="44">
        <v>139</v>
      </c>
      <c r="AS36" s="45">
        <v>17</v>
      </c>
      <c r="AT36" s="5"/>
      <c r="AU36" s="7">
        <f t="shared" si="23"/>
        <v>14</v>
      </c>
      <c r="AV36" s="7">
        <f t="shared" si="23"/>
        <v>14</v>
      </c>
      <c r="AW36" s="7">
        <f t="shared" si="23"/>
        <v>14</v>
      </c>
      <c r="AX36" s="7">
        <f t="shared" si="24"/>
        <v>14</v>
      </c>
      <c r="AY36" s="7">
        <f t="shared" si="24"/>
        <v>14</v>
      </c>
      <c r="AZ36" s="7">
        <f t="shared" si="24"/>
        <v>15</v>
      </c>
      <c r="BA36" s="7">
        <f t="shared" si="24"/>
        <v>15</v>
      </c>
      <c r="BB36" s="7">
        <f t="shared" si="24"/>
        <v>15</v>
      </c>
      <c r="BC36" s="7">
        <f t="shared" si="24"/>
        <v>16</v>
      </c>
      <c r="BD36" s="7">
        <f t="shared" si="24"/>
        <v>16</v>
      </c>
      <c r="BE36" s="7">
        <f t="shared" si="24"/>
        <v>16</v>
      </c>
      <c r="BF36" s="7">
        <f t="shared" si="24"/>
        <v>16</v>
      </c>
      <c r="BG36" s="7">
        <f t="shared" si="24"/>
        <v>16</v>
      </c>
      <c r="BH36" s="7">
        <f t="shared" si="24"/>
        <v>16</v>
      </c>
      <c r="BI36" s="7">
        <f t="shared" si="24"/>
        <v>16</v>
      </c>
      <c r="BJ36" s="7">
        <f t="shared" si="24"/>
        <v>15</v>
      </c>
      <c r="BK36" s="7">
        <f t="shared" si="25"/>
        <v>15</v>
      </c>
      <c r="BL36" s="7">
        <f t="shared" si="25"/>
        <v>14</v>
      </c>
      <c r="BM36" s="7">
        <f t="shared" si="25"/>
        <v>14</v>
      </c>
      <c r="BN36" s="7">
        <f t="shared" si="25"/>
        <v>13</v>
      </c>
      <c r="BO36" s="7">
        <f t="shared" si="25"/>
        <v>59</v>
      </c>
      <c r="BP36" s="7">
        <f t="shared" si="25"/>
        <v>52</v>
      </c>
      <c r="BQ36" s="7">
        <f t="shared" si="25"/>
        <v>48</v>
      </c>
      <c r="BR36" s="7">
        <f t="shared" si="25"/>
        <v>44</v>
      </c>
      <c r="BS36" s="7">
        <f t="shared" si="25"/>
        <v>38</v>
      </c>
      <c r="BT36" s="7">
        <f t="shared" si="25"/>
        <v>38</v>
      </c>
      <c r="BU36" s="7">
        <f t="shared" si="25"/>
        <v>38</v>
      </c>
      <c r="BV36" s="7">
        <f t="shared" si="25"/>
        <v>41</v>
      </c>
      <c r="BW36" s="7">
        <f t="shared" si="25"/>
        <v>42</v>
      </c>
      <c r="BX36" s="7">
        <f t="shared" si="25"/>
        <v>38</v>
      </c>
      <c r="BY36" s="7">
        <f t="shared" si="25"/>
        <v>28</v>
      </c>
      <c r="BZ36" s="7">
        <f t="shared" si="25"/>
        <v>19</v>
      </c>
      <c r="CA36" s="7">
        <f t="shared" si="26"/>
        <v>24</v>
      </c>
      <c r="CB36" s="7">
        <f t="shared" si="26"/>
        <v>14</v>
      </c>
      <c r="CC36" s="7">
        <f t="shared" si="26"/>
        <v>1</v>
      </c>
      <c r="CD36" s="7">
        <f t="shared" si="26"/>
        <v>407</v>
      </c>
      <c r="CE36" s="7">
        <f t="shared" si="26"/>
        <v>38</v>
      </c>
      <c r="CF36" s="7">
        <f t="shared" si="26"/>
        <v>32</v>
      </c>
      <c r="CG36" s="7">
        <f t="shared" si="26"/>
        <v>139</v>
      </c>
      <c r="CH36" s="7">
        <f t="shared" si="26"/>
        <v>17</v>
      </c>
    </row>
    <row r="37" spans="1:87" s="3" customFormat="1" ht="13.5" thickBot="1" x14ac:dyDescent="0.25">
      <c r="A37" s="32">
        <v>301</v>
      </c>
      <c r="B37" s="16" t="s">
        <v>73</v>
      </c>
      <c r="C37" s="41">
        <f t="shared" si="22"/>
        <v>1269</v>
      </c>
      <c r="D37" s="42">
        <v>1208</v>
      </c>
      <c r="E37" s="43">
        <v>20</v>
      </c>
      <c r="F37" s="43">
        <v>20</v>
      </c>
      <c r="G37" s="43">
        <v>21</v>
      </c>
      <c r="H37" s="39">
        <f t="shared" si="3"/>
        <v>61</v>
      </c>
      <c r="I37" s="43">
        <v>21</v>
      </c>
      <c r="J37" s="43">
        <v>21</v>
      </c>
      <c r="K37" s="43">
        <v>22</v>
      </c>
      <c r="L37" s="43">
        <v>22</v>
      </c>
      <c r="M37" s="43">
        <v>23</v>
      </c>
      <c r="N37" s="43">
        <v>23</v>
      </c>
      <c r="O37" s="43">
        <v>24</v>
      </c>
      <c r="P37" s="43">
        <v>24</v>
      </c>
      <c r="Q37" s="43">
        <v>24</v>
      </c>
      <c r="R37" s="43">
        <v>25</v>
      </c>
      <c r="S37" s="43">
        <v>24</v>
      </c>
      <c r="T37" s="43">
        <v>24</v>
      </c>
      <c r="U37" s="43">
        <v>23</v>
      </c>
      <c r="V37" s="43">
        <v>22</v>
      </c>
      <c r="W37" s="43">
        <v>22</v>
      </c>
      <c r="X37" s="43">
        <v>21</v>
      </c>
      <c r="Y37" s="43">
        <v>20</v>
      </c>
      <c r="Z37" s="44">
        <v>88</v>
      </c>
      <c r="AA37" s="44">
        <v>78</v>
      </c>
      <c r="AB37" s="44">
        <v>72</v>
      </c>
      <c r="AC37" s="44">
        <v>66</v>
      </c>
      <c r="AD37" s="44">
        <v>57</v>
      </c>
      <c r="AE37" s="44">
        <v>57</v>
      </c>
      <c r="AF37" s="44">
        <v>57</v>
      </c>
      <c r="AG37" s="44">
        <v>61</v>
      </c>
      <c r="AH37" s="44">
        <v>62</v>
      </c>
      <c r="AI37" s="44">
        <v>56</v>
      </c>
      <c r="AJ37" s="44">
        <v>42</v>
      </c>
      <c r="AK37" s="44">
        <v>29</v>
      </c>
      <c r="AL37" s="44">
        <v>37</v>
      </c>
      <c r="AM37" s="45">
        <v>19</v>
      </c>
      <c r="AN37" s="45">
        <v>2</v>
      </c>
      <c r="AO37" s="46">
        <v>606</v>
      </c>
      <c r="AP37" s="47">
        <v>57</v>
      </c>
      <c r="AQ37" s="47">
        <v>48</v>
      </c>
      <c r="AR37" s="44">
        <v>206</v>
      </c>
      <c r="AS37" s="45">
        <v>25</v>
      </c>
      <c r="AT37" s="5"/>
      <c r="AU37" s="7">
        <f t="shared" si="23"/>
        <v>20</v>
      </c>
      <c r="AV37" s="7">
        <f t="shared" si="23"/>
        <v>20</v>
      </c>
      <c r="AW37" s="7">
        <f t="shared" si="23"/>
        <v>21</v>
      </c>
      <c r="AX37" s="7">
        <f t="shared" si="24"/>
        <v>21</v>
      </c>
      <c r="AY37" s="7">
        <f t="shared" si="24"/>
        <v>21</v>
      </c>
      <c r="AZ37" s="7">
        <f t="shared" si="24"/>
        <v>22</v>
      </c>
      <c r="BA37" s="7">
        <f t="shared" si="24"/>
        <v>22</v>
      </c>
      <c r="BB37" s="7">
        <f t="shared" si="24"/>
        <v>23</v>
      </c>
      <c r="BC37" s="7">
        <f t="shared" si="24"/>
        <v>23</v>
      </c>
      <c r="BD37" s="7">
        <f t="shared" si="24"/>
        <v>24</v>
      </c>
      <c r="BE37" s="7">
        <f t="shared" si="24"/>
        <v>24</v>
      </c>
      <c r="BF37" s="7">
        <f t="shared" si="24"/>
        <v>24</v>
      </c>
      <c r="BG37" s="7">
        <f t="shared" si="24"/>
        <v>25</v>
      </c>
      <c r="BH37" s="7">
        <f t="shared" si="24"/>
        <v>24</v>
      </c>
      <c r="BI37" s="7">
        <f t="shared" si="24"/>
        <v>24</v>
      </c>
      <c r="BJ37" s="7">
        <f t="shared" si="24"/>
        <v>23</v>
      </c>
      <c r="BK37" s="7">
        <f t="shared" si="25"/>
        <v>22</v>
      </c>
      <c r="BL37" s="7">
        <f t="shared" si="25"/>
        <v>22</v>
      </c>
      <c r="BM37" s="7">
        <f t="shared" si="25"/>
        <v>21</v>
      </c>
      <c r="BN37" s="7">
        <f t="shared" si="25"/>
        <v>20</v>
      </c>
      <c r="BO37" s="7">
        <f t="shared" si="25"/>
        <v>88</v>
      </c>
      <c r="BP37" s="7">
        <f t="shared" si="25"/>
        <v>78</v>
      </c>
      <c r="BQ37" s="7">
        <f t="shared" si="25"/>
        <v>72</v>
      </c>
      <c r="BR37" s="7">
        <f t="shared" si="25"/>
        <v>66</v>
      </c>
      <c r="BS37" s="7">
        <f t="shared" si="25"/>
        <v>57</v>
      </c>
      <c r="BT37" s="7">
        <f t="shared" si="25"/>
        <v>57</v>
      </c>
      <c r="BU37" s="7">
        <f t="shared" si="25"/>
        <v>57</v>
      </c>
      <c r="BV37" s="7">
        <f t="shared" si="25"/>
        <v>61</v>
      </c>
      <c r="BW37" s="7">
        <f t="shared" si="25"/>
        <v>62</v>
      </c>
      <c r="BX37" s="7">
        <f t="shared" si="25"/>
        <v>56</v>
      </c>
      <c r="BY37" s="7">
        <f t="shared" si="25"/>
        <v>42</v>
      </c>
      <c r="BZ37" s="7">
        <f t="shared" si="25"/>
        <v>29</v>
      </c>
      <c r="CA37" s="7">
        <f t="shared" si="26"/>
        <v>37</v>
      </c>
      <c r="CB37" s="7">
        <f t="shared" si="26"/>
        <v>19</v>
      </c>
      <c r="CC37" s="7">
        <f t="shared" si="26"/>
        <v>2</v>
      </c>
      <c r="CD37" s="7">
        <f t="shared" si="26"/>
        <v>606</v>
      </c>
      <c r="CE37" s="7">
        <f t="shared" si="26"/>
        <v>57</v>
      </c>
      <c r="CF37" s="7">
        <f t="shared" si="26"/>
        <v>48</v>
      </c>
      <c r="CG37" s="7">
        <f t="shared" si="26"/>
        <v>206</v>
      </c>
      <c r="CH37" s="7">
        <f t="shared" si="26"/>
        <v>25</v>
      </c>
    </row>
    <row r="38" spans="1:87" s="3" customFormat="1" ht="13.5" thickBot="1" x14ac:dyDescent="0.25">
      <c r="A38" s="32">
        <v>305</v>
      </c>
      <c r="B38" s="16" t="s">
        <v>74</v>
      </c>
      <c r="C38" s="41">
        <f t="shared" si="22"/>
        <v>1225</v>
      </c>
      <c r="D38" s="42">
        <v>1165</v>
      </c>
      <c r="E38" s="43">
        <v>20</v>
      </c>
      <c r="F38" s="43">
        <v>20</v>
      </c>
      <c r="G38" s="43">
        <v>20</v>
      </c>
      <c r="H38" s="39">
        <f t="shared" si="3"/>
        <v>60</v>
      </c>
      <c r="I38" s="43">
        <v>20</v>
      </c>
      <c r="J38" s="43">
        <v>21</v>
      </c>
      <c r="K38" s="43">
        <v>21</v>
      </c>
      <c r="L38" s="43">
        <v>22</v>
      </c>
      <c r="M38" s="43">
        <v>22</v>
      </c>
      <c r="N38" s="43">
        <v>22</v>
      </c>
      <c r="O38" s="43">
        <v>22</v>
      </c>
      <c r="P38" s="43">
        <v>22</v>
      </c>
      <c r="Q38" s="43">
        <v>24</v>
      </c>
      <c r="R38" s="43">
        <v>23</v>
      </c>
      <c r="S38" s="43">
        <v>23</v>
      </c>
      <c r="T38" s="43">
        <v>22</v>
      </c>
      <c r="U38" s="43">
        <v>22</v>
      </c>
      <c r="V38" s="43">
        <v>22</v>
      </c>
      <c r="W38" s="43">
        <v>21</v>
      </c>
      <c r="X38" s="43">
        <v>20</v>
      </c>
      <c r="Y38" s="43">
        <v>18</v>
      </c>
      <c r="Z38" s="44">
        <v>86</v>
      </c>
      <c r="AA38" s="44">
        <v>75</v>
      </c>
      <c r="AB38" s="44">
        <v>70</v>
      </c>
      <c r="AC38" s="44">
        <v>64</v>
      </c>
      <c r="AD38" s="44">
        <v>55</v>
      </c>
      <c r="AE38" s="44">
        <v>55</v>
      </c>
      <c r="AF38" s="44">
        <v>55</v>
      </c>
      <c r="AG38" s="44">
        <v>59</v>
      </c>
      <c r="AH38" s="44">
        <v>60</v>
      </c>
      <c r="AI38" s="44">
        <v>55</v>
      </c>
      <c r="AJ38" s="44">
        <v>41</v>
      </c>
      <c r="AK38" s="44">
        <v>28</v>
      </c>
      <c r="AL38" s="44">
        <v>35</v>
      </c>
      <c r="AM38" s="45">
        <v>18</v>
      </c>
      <c r="AN38" s="45">
        <v>1</v>
      </c>
      <c r="AO38" s="46">
        <v>589</v>
      </c>
      <c r="AP38" s="47">
        <v>55</v>
      </c>
      <c r="AQ38" s="47">
        <v>47</v>
      </c>
      <c r="AR38" s="44">
        <v>200</v>
      </c>
      <c r="AS38" s="45">
        <v>24</v>
      </c>
      <c r="AT38" s="5"/>
      <c r="AU38" s="7">
        <f t="shared" si="23"/>
        <v>20</v>
      </c>
      <c r="AV38" s="7">
        <f t="shared" si="23"/>
        <v>20</v>
      </c>
      <c r="AW38" s="7">
        <f t="shared" si="23"/>
        <v>20</v>
      </c>
      <c r="AX38" s="7">
        <f t="shared" si="24"/>
        <v>20</v>
      </c>
      <c r="AY38" s="7">
        <f t="shared" si="24"/>
        <v>21</v>
      </c>
      <c r="AZ38" s="7">
        <f t="shared" si="24"/>
        <v>21</v>
      </c>
      <c r="BA38" s="7">
        <f t="shared" si="24"/>
        <v>22</v>
      </c>
      <c r="BB38" s="7">
        <f t="shared" si="24"/>
        <v>22</v>
      </c>
      <c r="BC38" s="7">
        <f t="shared" si="24"/>
        <v>22</v>
      </c>
      <c r="BD38" s="7">
        <f t="shared" si="24"/>
        <v>22</v>
      </c>
      <c r="BE38" s="7">
        <f t="shared" si="24"/>
        <v>22</v>
      </c>
      <c r="BF38" s="7">
        <f t="shared" si="24"/>
        <v>24</v>
      </c>
      <c r="BG38" s="7">
        <f t="shared" si="24"/>
        <v>23</v>
      </c>
      <c r="BH38" s="7">
        <f t="shared" si="24"/>
        <v>23</v>
      </c>
      <c r="BI38" s="7">
        <f t="shared" si="24"/>
        <v>22</v>
      </c>
      <c r="BJ38" s="7">
        <f t="shared" si="24"/>
        <v>22</v>
      </c>
      <c r="BK38" s="7">
        <f t="shared" si="25"/>
        <v>22</v>
      </c>
      <c r="BL38" s="7">
        <f t="shared" si="25"/>
        <v>21</v>
      </c>
      <c r="BM38" s="7">
        <f t="shared" si="25"/>
        <v>20</v>
      </c>
      <c r="BN38" s="7">
        <f t="shared" si="25"/>
        <v>18</v>
      </c>
      <c r="BO38" s="7">
        <f t="shared" si="25"/>
        <v>86</v>
      </c>
      <c r="BP38" s="7">
        <f t="shared" si="25"/>
        <v>75</v>
      </c>
      <c r="BQ38" s="7">
        <f t="shared" si="25"/>
        <v>70</v>
      </c>
      <c r="BR38" s="7">
        <f t="shared" si="25"/>
        <v>64</v>
      </c>
      <c r="BS38" s="7">
        <f t="shared" si="25"/>
        <v>55</v>
      </c>
      <c r="BT38" s="7">
        <f t="shared" si="25"/>
        <v>55</v>
      </c>
      <c r="BU38" s="7">
        <f t="shared" si="25"/>
        <v>55</v>
      </c>
      <c r="BV38" s="7">
        <f t="shared" si="25"/>
        <v>59</v>
      </c>
      <c r="BW38" s="7">
        <f t="shared" si="25"/>
        <v>60</v>
      </c>
      <c r="BX38" s="7">
        <f t="shared" si="25"/>
        <v>55</v>
      </c>
      <c r="BY38" s="7">
        <f t="shared" si="25"/>
        <v>41</v>
      </c>
      <c r="BZ38" s="7">
        <f t="shared" si="25"/>
        <v>28</v>
      </c>
      <c r="CA38" s="7">
        <f t="shared" si="26"/>
        <v>35</v>
      </c>
      <c r="CB38" s="7">
        <f t="shared" si="26"/>
        <v>18</v>
      </c>
      <c r="CC38" s="7">
        <f t="shared" si="26"/>
        <v>1</v>
      </c>
      <c r="CD38" s="7">
        <f t="shared" si="26"/>
        <v>589</v>
      </c>
      <c r="CE38" s="7">
        <f t="shared" si="26"/>
        <v>55</v>
      </c>
      <c r="CF38" s="7">
        <f t="shared" si="26"/>
        <v>47</v>
      </c>
      <c r="CG38" s="7">
        <f t="shared" si="26"/>
        <v>200</v>
      </c>
      <c r="CH38" s="7">
        <f t="shared" si="26"/>
        <v>24</v>
      </c>
    </row>
    <row r="39" spans="1:87" s="3" customFormat="1" ht="13.5" thickBot="1" x14ac:dyDescent="0.25">
      <c r="A39" s="35">
        <v>306</v>
      </c>
      <c r="B39" s="20" t="s">
        <v>75</v>
      </c>
      <c r="C39" s="41">
        <f t="shared" si="22"/>
        <v>1709</v>
      </c>
      <c r="D39" s="42">
        <v>1626</v>
      </c>
      <c r="E39" s="43">
        <v>28</v>
      </c>
      <c r="F39" s="43">
        <v>28</v>
      </c>
      <c r="G39" s="43">
        <v>27</v>
      </c>
      <c r="H39" s="39">
        <f t="shared" si="3"/>
        <v>83</v>
      </c>
      <c r="I39" s="43">
        <v>28</v>
      </c>
      <c r="J39" s="43">
        <v>29</v>
      </c>
      <c r="K39" s="43">
        <v>29</v>
      </c>
      <c r="L39" s="43">
        <v>30</v>
      </c>
      <c r="M39" s="43">
        <v>31</v>
      </c>
      <c r="N39" s="43">
        <v>31</v>
      </c>
      <c r="O39" s="43">
        <v>32</v>
      </c>
      <c r="P39" s="43">
        <v>32</v>
      </c>
      <c r="Q39" s="43">
        <v>33</v>
      </c>
      <c r="R39" s="43">
        <v>33</v>
      </c>
      <c r="S39" s="43">
        <v>33</v>
      </c>
      <c r="T39" s="43">
        <v>32</v>
      </c>
      <c r="U39" s="43">
        <v>31</v>
      </c>
      <c r="V39" s="43">
        <v>30</v>
      </c>
      <c r="W39" s="43">
        <v>29</v>
      </c>
      <c r="X39" s="43">
        <v>28</v>
      </c>
      <c r="Y39" s="43">
        <v>27</v>
      </c>
      <c r="Z39" s="44">
        <v>119</v>
      </c>
      <c r="AA39" s="44">
        <v>105</v>
      </c>
      <c r="AB39" s="44">
        <v>97</v>
      </c>
      <c r="AC39" s="44">
        <v>89</v>
      </c>
      <c r="AD39" s="44">
        <v>76</v>
      </c>
      <c r="AE39" s="44">
        <v>77</v>
      </c>
      <c r="AF39" s="44">
        <v>76</v>
      </c>
      <c r="AG39" s="44">
        <v>82</v>
      </c>
      <c r="AH39" s="44">
        <v>83</v>
      </c>
      <c r="AI39" s="44">
        <v>76</v>
      </c>
      <c r="AJ39" s="44">
        <v>57</v>
      </c>
      <c r="AK39" s="44">
        <v>39</v>
      </c>
      <c r="AL39" s="44">
        <v>49</v>
      </c>
      <c r="AM39" s="45">
        <v>26</v>
      </c>
      <c r="AN39" s="45">
        <v>2</v>
      </c>
      <c r="AO39" s="46">
        <v>817</v>
      </c>
      <c r="AP39" s="47">
        <v>77</v>
      </c>
      <c r="AQ39" s="47">
        <v>65</v>
      </c>
      <c r="AR39" s="44">
        <v>278</v>
      </c>
      <c r="AS39" s="45">
        <v>31</v>
      </c>
      <c r="AT39" s="5"/>
      <c r="AU39" s="7">
        <f t="shared" si="23"/>
        <v>28</v>
      </c>
      <c r="AV39" s="7">
        <f t="shared" si="23"/>
        <v>28</v>
      </c>
      <c r="AW39" s="7">
        <f t="shared" si="23"/>
        <v>27</v>
      </c>
      <c r="AX39" s="7">
        <f t="shared" si="24"/>
        <v>28</v>
      </c>
      <c r="AY39" s="7">
        <f t="shared" si="24"/>
        <v>29</v>
      </c>
      <c r="AZ39" s="7">
        <f t="shared" si="24"/>
        <v>29</v>
      </c>
      <c r="BA39" s="7">
        <f t="shared" si="24"/>
        <v>30</v>
      </c>
      <c r="BB39" s="7">
        <f t="shared" si="24"/>
        <v>31</v>
      </c>
      <c r="BC39" s="7">
        <f t="shared" si="24"/>
        <v>31</v>
      </c>
      <c r="BD39" s="7">
        <f t="shared" si="24"/>
        <v>32</v>
      </c>
      <c r="BE39" s="7">
        <f t="shared" si="24"/>
        <v>32</v>
      </c>
      <c r="BF39" s="7">
        <f t="shared" si="24"/>
        <v>33</v>
      </c>
      <c r="BG39" s="7">
        <f t="shared" si="24"/>
        <v>33</v>
      </c>
      <c r="BH39" s="7">
        <f t="shared" si="24"/>
        <v>33</v>
      </c>
      <c r="BI39" s="7">
        <f t="shared" si="24"/>
        <v>32</v>
      </c>
      <c r="BJ39" s="7">
        <f t="shared" si="24"/>
        <v>31</v>
      </c>
      <c r="BK39" s="7">
        <f t="shared" si="25"/>
        <v>30</v>
      </c>
      <c r="BL39" s="7">
        <f t="shared" si="25"/>
        <v>29</v>
      </c>
      <c r="BM39" s="7">
        <f t="shared" si="25"/>
        <v>28</v>
      </c>
      <c r="BN39" s="7">
        <f t="shared" si="25"/>
        <v>27</v>
      </c>
      <c r="BO39" s="7">
        <f t="shared" si="25"/>
        <v>119</v>
      </c>
      <c r="BP39" s="7">
        <f t="shared" si="25"/>
        <v>105</v>
      </c>
      <c r="BQ39" s="7">
        <f t="shared" si="25"/>
        <v>97</v>
      </c>
      <c r="BR39" s="7">
        <f t="shared" si="25"/>
        <v>89</v>
      </c>
      <c r="BS39" s="7">
        <f t="shared" si="25"/>
        <v>76</v>
      </c>
      <c r="BT39" s="7">
        <f t="shared" si="25"/>
        <v>77</v>
      </c>
      <c r="BU39" s="7">
        <f t="shared" si="25"/>
        <v>76</v>
      </c>
      <c r="BV39" s="7">
        <f t="shared" si="25"/>
        <v>82</v>
      </c>
      <c r="BW39" s="7">
        <f t="shared" si="25"/>
        <v>83</v>
      </c>
      <c r="BX39" s="7">
        <f t="shared" si="25"/>
        <v>76</v>
      </c>
      <c r="BY39" s="7">
        <f t="shared" si="25"/>
        <v>57</v>
      </c>
      <c r="BZ39" s="7">
        <f t="shared" si="25"/>
        <v>39</v>
      </c>
      <c r="CA39" s="7">
        <f t="shared" si="26"/>
        <v>49</v>
      </c>
      <c r="CB39" s="7">
        <f t="shared" si="26"/>
        <v>26</v>
      </c>
      <c r="CC39" s="7">
        <f t="shared" si="26"/>
        <v>2</v>
      </c>
      <c r="CD39" s="7">
        <f t="shared" si="26"/>
        <v>817</v>
      </c>
      <c r="CE39" s="7">
        <f t="shared" si="26"/>
        <v>77</v>
      </c>
      <c r="CF39" s="7">
        <f t="shared" si="26"/>
        <v>65</v>
      </c>
      <c r="CG39" s="7">
        <f t="shared" si="26"/>
        <v>278</v>
      </c>
      <c r="CH39" s="7">
        <f t="shared" si="26"/>
        <v>31</v>
      </c>
    </row>
    <row r="40" spans="1:87" s="6" customFormat="1" ht="13.5" thickBot="1" x14ac:dyDescent="0.25">
      <c r="A40" s="36"/>
      <c r="B40" s="21" t="s">
        <v>91</v>
      </c>
      <c r="C40" s="49">
        <f>+C41+C48+C51</f>
        <v>14682</v>
      </c>
      <c r="D40" s="49">
        <f t="shared" ref="D40:AS40" si="27">+D41+D48+D51</f>
        <v>13790</v>
      </c>
      <c r="E40" s="49">
        <f t="shared" si="27"/>
        <v>298</v>
      </c>
      <c r="F40" s="49">
        <f t="shared" si="27"/>
        <v>297</v>
      </c>
      <c r="G40" s="49">
        <f t="shared" si="27"/>
        <v>297</v>
      </c>
      <c r="H40" s="39">
        <f t="shared" si="3"/>
        <v>892</v>
      </c>
      <c r="I40" s="49">
        <f t="shared" si="27"/>
        <v>293</v>
      </c>
      <c r="J40" s="49">
        <f t="shared" si="27"/>
        <v>288</v>
      </c>
      <c r="K40" s="49">
        <f t="shared" si="27"/>
        <v>283</v>
      </c>
      <c r="L40" s="49">
        <f t="shared" si="27"/>
        <v>276</v>
      </c>
      <c r="M40" s="49">
        <f t="shared" si="27"/>
        <v>270</v>
      </c>
      <c r="N40" s="49">
        <f t="shared" si="27"/>
        <v>263</v>
      </c>
      <c r="O40" s="49">
        <f t="shared" si="27"/>
        <v>256</v>
      </c>
      <c r="P40" s="49">
        <f t="shared" si="27"/>
        <v>251</v>
      </c>
      <c r="Q40" s="49">
        <f t="shared" si="27"/>
        <v>244</v>
      </c>
      <c r="R40" s="49">
        <f t="shared" si="27"/>
        <v>242</v>
      </c>
      <c r="S40" s="49">
        <f t="shared" si="27"/>
        <v>243</v>
      </c>
      <c r="T40" s="49">
        <f t="shared" si="27"/>
        <v>250</v>
      </c>
      <c r="U40" s="49">
        <f t="shared" si="27"/>
        <v>254</v>
      </c>
      <c r="V40" s="49">
        <f t="shared" si="27"/>
        <v>259</v>
      </c>
      <c r="W40" s="49">
        <f t="shared" si="27"/>
        <v>265</v>
      </c>
      <c r="X40" s="49">
        <f t="shared" si="27"/>
        <v>275</v>
      </c>
      <c r="Y40" s="49">
        <f t="shared" si="27"/>
        <v>283</v>
      </c>
      <c r="Z40" s="49">
        <f t="shared" si="27"/>
        <v>1486</v>
      </c>
      <c r="AA40" s="49">
        <f t="shared" si="27"/>
        <v>1215</v>
      </c>
      <c r="AB40" s="49">
        <f t="shared" si="27"/>
        <v>1016</v>
      </c>
      <c r="AC40" s="49">
        <f t="shared" si="27"/>
        <v>844</v>
      </c>
      <c r="AD40" s="49">
        <f t="shared" si="27"/>
        <v>713</v>
      </c>
      <c r="AE40" s="49">
        <f t="shared" si="27"/>
        <v>614</v>
      </c>
      <c r="AF40" s="49">
        <f t="shared" si="27"/>
        <v>534</v>
      </c>
      <c r="AG40" s="49">
        <f t="shared" si="27"/>
        <v>471</v>
      </c>
      <c r="AH40" s="49">
        <f t="shared" si="27"/>
        <v>376</v>
      </c>
      <c r="AI40" s="49">
        <f t="shared" si="27"/>
        <v>407</v>
      </c>
      <c r="AJ40" s="49">
        <f t="shared" si="27"/>
        <v>318</v>
      </c>
      <c r="AK40" s="49">
        <f t="shared" si="27"/>
        <v>190</v>
      </c>
      <c r="AL40" s="49">
        <f t="shared" si="27"/>
        <v>219</v>
      </c>
      <c r="AM40" s="49">
        <f t="shared" si="27"/>
        <v>301</v>
      </c>
      <c r="AN40" s="49">
        <f t="shared" si="27"/>
        <v>22</v>
      </c>
      <c r="AO40" s="49">
        <f t="shared" si="27"/>
        <v>6596</v>
      </c>
      <c r="AP40" s="49">
        <f t="shared" si="27"/>
        <v>621</v>
      </c>
      <c r="AQ40" s="49">
        <f t="shared" si="27"/>
        <v>631</v>
      </c>
      <c r="AR40" s="49">
        <f t="shared" si="27"/>
        <v>2713</v>
      </c>
      <c r="AS40" s="49">
        <f t="shared" si="27"/>
        <v>373</v>
      </c>
      <c r="AT40" s="12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</row>
    <row r="41" spans="1:87" s="6" customFormat="1" ht="13.5" thickBot="1" x14ac:dyDescent="0.25">
      <c r="A41" s="37">
        <v>210504</v>
      </c>
      <c r="B41" s="19" t="s">
        <v>92</v>
      </c>
      <c r="C41" s="40">
        <f>SUM(C42:C47)</f>
        <v>7825</v>
      </c>
      <c r="D41" s="40">
        <f t="shared" ref="D41:AS41" si="28">SUM(D42:D47)</f>
        <v>7318</v>
      </c>
      <c r="E41" s="40">
        <f t="shared" si="28"/>
        <v>172</v>
      </c>
      <c r="F41" s="40">
        <f t="shared" si="28"/>
        <v>169</v>
      </c>
      <c r="G41" s="40">
        <f t="shared" si="28"/>
        <v>166</v>
      </c>
      <c r="H41" s="39">
        <f t="shared" si="3"/>
        <v>507</v>
      </c>
      <c r="I41" s="40">
        <f t="shared" si="28"/>
        <v>162</v>
      </c>
      <c r="J41" s="40">
        <f t="shared" si="28"/>
        <v>157</v>
      </c>
      <c r="K41" s="40">
        <f t="shared" si="28"/>
        <v>152</v>
      </c>
      <c r="L41" s="40">
        <f t="shared" si="28"/>
        <v>147</v>
      </c>
      <c r="M41" s="40">
        <f t="shared" si="28"/>
        <v>142</v>
      </c>
      <c r="N41" s="40">
        <f t="shared" si="28"/>
        <v>137</v>
      </c>
      <c r="O41" s="40">
        <f t="shared" si="28"/>
        <v>131</v>
      </c>
      <c r="P41" s="40">
        <f t="shared" si="28"/>
        <v>128</v>
      </c>
      <c r="Q41" s="40">
        <f t="shared" si="28"/>
        <v>123</v>
      </c>
      <c r="R41" s="40">
        <f t="shared" si="28"/>
        <v>122</v>
      </c>
      <c r="S41" s="40">
        <f t="shared" si="28"/>
        <v>123</v>
      </c>
      <c r="T41" s="40">
        <f t="shared" si="28"/>
        <v>127</v>
      </c>
      <c r="U41" s="40">
        <f t="shared" si="28"/>
        <v>131</v>
      </c>
      <c r="V41" s="40">
        <f t="shared" si="28"/>
        <v>135</v>
      </c>
      <c r="W41" s="40">
        <f t="shared" si="28"/>
        <v>139</v>
      </c>
      <c r="X41" s="40">
        <f t="shared" si="28"/>
        <v>143</v>
      </c>
      <c r="Y41" s="40">
        <f t="shared" si="28"/>
        <v>146</v>
      </c>
      <c r="Z41" s="40">
        <f t="shared" si="28"/>
        <v>760</v>
      </c>
      <c r="AA41" s="40">
        <f t="shared" si="28"/>
        <v>671</v>
      </c>
      <c r="AB41" s="40">
        <f t="shared" si="28"/>
        <v>577</v>
      </c>
      <c r="AC41" s="40">
        <f t="shared" si="28"/>
        <v>453</v>
      </c>
      <c r="AD41" s="40">
        <f t="shared" si="28"/>
        <v>388</v>
      </c>
      <c r="AE41" s="40">
        <f t="shared" si="28"/>
        <v>320</v>
      </c>
      <c r="AF41" s="40">
        <f t="shared" si="28"/>
        <v>288</v>
      </c>
      <c r="AG41" s="40">
        <f t="shared" si="28"/>
        <v>251</v>
      </c>
      <c r="AH41" s="40">
        <f t="shared" si="28"/>
        <v>196</v>
      </c>
      <c r="AI41" s="40">
        <f t="shared" si="28"/>
        <v>197</v>
      </c>
      <c r="AJ41" s="40">
        <f t="shared" si="28"/>
        <v>161</v>
      </c>
      <c r="AK41" s="40">
        <f t="shared" si="28"/>
        <v>94</v>
      </c>
      <c r="AL41" s="40">
        <f t="shared" si="28"/>
        <v>110</v>
      </c>
      <c r="AM41" s="40">
        <f t="shared" si="28"/>
        <v>173</v>
      </c>
      <c r="AN41" s="40">
        <f t="shared" si="28"/>
        <v>13</v>
      </c>
      <c r="AO41" s="40">
        <f t="shared" si="28"/>
        <v>3580</v>
      </c>
      <c r="AP41" s="40">
        <f t="shared" si="28"/>
        <v>318</v>
      </c>
      <c r="AQ41" s="40">
        <f t="shared" si="28"/>
        <v>360</v>
      </c>
      <c r="AR41" s="40">
        <f t="shared" si="28"/>
        <v>1509</v>
      </c>
      <c r="AS41" s="40">
        <f t="shared" si="28"/>
        <v>215</v>
      </c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</row>
    <row r="42" spans="1:87" s="3" customFormat="1" ht="13.5" thickBot="1" x14ac:dyDescent="0.25">
      <c r="A42" s="32">
        <v>201</v>
      </c>
      <c r="B42" s="16" t="s">
        <v>76</v>
      </c>
      <c r="C42" s="41">
        <f t="shared" ref="C42:C47" si="29">SUM(E42:AL42)</f>
        <v>2824</v>
      </c>
      <c r="D42" s="42">
        <v>2638</v>
      </c>
      <c r="E42" s="43">
        <v>62</v>
      </c>
      <c r="F42" s="43">
        <v>64</v>
      </c>
      <c r="G42" s="43">
        <v>60</v>
      </c>
      <c r="H42" s="39">
        <f t="shared" si="3"/>
        <v>186</v>
      </c>
      <c r="I42" s="43">
        <v>58</v>
      </c>
      <c r="J42" s="43">
        <v>57</v>
      </c>
      <c r="K42" s="43">
        <v>55</v>
      </c>
      <c r="L42" s="43">
        <v>54</v>
      </c>
      <c r="M42" s="43">
        <v>51</v>
      </c>
      <c r="N42" s="43">
        <v>49</v>
      </c>
      <c r="O42" s="43">
        <v>47</v>
      </c>
      <c r="P42" s="43">
        <v>46</v>
      </c>
      <c r="Q42" s="43">
        <v>45</v>
      </c>
      <c r="R42" s="43">
        <v>44</v>
      </c>
      <c r="S42" s="43">
        <v>45</v>
      </c>
      <c r="T42" s="43">
        <v>46</v>
      </c>
      <c r="U42" s="43">
        <v>47</v>
      </c>
      <c r="V42" s="43">
        <v>49</v>
      </c>
      <c r="W42" s="43">
        <v>50</v>
      </c>
      <c r="X42" s="43">
        <v>52</v>
      </c>
      <c r="Y42" s="43">
        <v>53</v>
      </c>
      <c r="Z42" s="44">
        <v>271</v>
      </c>
      <c r="AA42" s="44">
        <v>242</v>
      </c>
      <c r="AB42" s="44">
        <v>207</v>
      </c>
      <c r="AC42" s="44">
        <v>163</v>
      </c>
      <c r="AD42" s="44">
        <v>139</v>
      </c>
      <c r="AE42" s="44">
        <v>115</v>
      </c>
      <c r="AF42" s="44">
        <v>104</v>
      </c>
      <c r="AG42" s="44">
        <v>90</v>
      </c>
      <c r="AH42" s="44">
        <v>70</v>
      </c>
      <c r="AI42" s="44">
        <v>71</v>
      </c>
      <c r="AJ42" s="44">
        <v>58</v>
      </c>
      <c r="AK42" s="44">
        <v>34</v>
      </c>
      <c r="AL42" s="44">
        <v>40</v>
      </c>
      <c r="AM42" s="45">
        <v>62</v>
      </c>
      <c r="AN42" s="45">
        <v>6</v>
      </c>
      <c r="AO42" s="46">
        <v>1289</v>
      </c>
      <c r="AP42" s="47">
        <v>114</v>
      </c>
      <c r="AQ42" s="47">
        <v>129</v>
      </c>
      <c r="AR42" s="44">
        <v>543</v>
      </c>
      <c r="AS42" s="45">
        <v>79</v>
      </c>
      <c r="AT42" s="5"/>
      <c r="AU42" s="7">
        <f t="shared" ref="AU42:AW47" si="30">ROUND(E42,0)</f>
        <v>62</v>
      </c>
      <c r="AV42" s="7">
        <f t="shared" si="30"/>
        <v>64</v>
      </c>
      <c r="AW42" s="7">
        <f t="shared" si="30"/>
        <v>60</v>
      </c>
      <c r="AX42" s="7">
        <f t="shared" ref="AX42:BJ47" si="31">ROUND(I42,0)</f>
        <v>58</v>
      </c>
      <c r="AY42" s="7">
        <f t="shared" si="31"/>
        <v>57</v>
      </c>
      <c r="AZ42" s="7">
        <f t="shared" si="31"/>
        <v>55</v>
      </c>
      <c r="BA42" s="7">
        <f t="shared" si="31"/>
        <v>54</v>
      </c>
      <c r="BB42" s="7">
        <f t="shared" si="31"/>
        <v>51</v>
      </c>
      <c r="BC42" s="7">
        <f t="shared" si="31"/>
        <v>49</v>
      </c>
      <c r="BD42" s="7">
        <f t="shared" si="31"/>
        <v>47</v>
      </c>
      <c r="BE42" s="7">
        <f t="shared" si="31"/>
        <v>46</v>
      </c>
      <c r="BF42" s="7">
        <f t="shared" si="31"/>
        <v>45</v>
      </c>
      <c r="BG42" s="7">
        <f t="shared" si="31"/>
        <v>44</v>
      </c>
      <c r="BH42" s="7">
        <f t="shared" si="31"/>
        <v>45</v>
      </c>
      <c r="BI42" s="7">
        <f t="shared" si="31"/>
        <v>46</v>
      </c>
      <c r="BJ42" s="7">
        <f t="shared" si="31"/>
        <v>47</v>
      </c>
      <c r="BK42" s="7">
        <f t="shared" ref="BK42:BZ48" si="32">ROUND(V42,0)</f>
        <v>49</v>
      </c>
      <c r="BL42" s="7">
        <f t="shared" si="32"/>
        <v>50</v>
      </c>
      <c r="BM42" s="7">
        <f t="shared" si="32"/>
        <v>52</v>
      </c>
      <c r="BN42" s="7">
        <f t="shared" si="32"/>
        <v>53</v>
      </c>
      <c r="BO42" s="7">
        <f t="shared" si="32"/>
        <v>271</v>
      </c>
      <c r="BP42" s="7">
        <f t="shared" si="32"/>
        <v>242</v>
      </c>
      <c r="BQ42" s="7">
        <f t="shared" si="32"/>
        <v>207</v>
      </c>
      <c r="BR42" s="7">
        <f t="shared" si="32"/>
        <v>163</v>
      </c>
      <c r="BS42" s="7">
        <f t="shared" si="32"/>
        <v>139</v>
      </c>
      <c r="BT42" s="7">
        <f t="shared" si="32"/>
        <v>115</v>
      </c>
      <c r="BU42" s="7">
        <f t="shared" si="32"/>
        <v>104</v>
      </c>
      <c r="BV42" s="7">
        <f t="shared" si="32"/>
        <v>90</v>
      </c>
      <c r="BW42" s="7">
        <f t="shared" si="32"/>
        <v>70</v>
      </c>
      <c r="BX42" s="7">
        <f t="shared" si="32"/>
        <v>71</v>
      </c>
      <c r="BY42" s="7">
        <f t="shared" si="32"/>
        <v>58</v>
      </c>
      <c r="BZ42" s="7">
        <f t="shared" si="32"/>
        <v>34</v>
      </c>
      <c r="CA42" s="7">
        <f t="shared" ref="BW42:CH50" si="33">ROUND(AL42,0)</f>
        <v>40</v>
      </c>
      <c r="CB42" s="7">
        <f t="shared" si="33"/>
        <v>62</v>
      </c>
      <c r="CC42" s="7">
        <f t="shared" si="33"/>
        <v>6</v>
      </c>
      <c r="CD42" s="7">
        <f t="shared" si="33"/>
        <v>1289</v>
      </c>
      <c r="CE42" s="7">
        <f t="shared" si="33"/>
        <v>114</v>
      </c>
      <c r="CF42" s="7">
        <f t="shared" si="33"/>
        <v>129</v>
      </c>
      <c r="CG42" s="7">
        <f t="shared" si="33"/>
        <v>543</v>
      </c>
      <c r="CH42" s="7">
        <f t="shared" si="33"/>
        <v>79</v>
      </c>
    </row>
    <row r="43" spans="1:87" s="3" customFormat="1" ht="13.5" thickBot="1" x14ac:dyDescent="0.25">
      <c r="A43" s="32">
        <v>305</v>
      </c>
      <c r="B43" s="16" t="s">
        <v>77</v>
      </c>
      <c r="C43" s="41">
        <f t="shared" si="29"/>
        <v>1667</v>
      </c>
      <c r="D43" s="42">
        <v>1559</v>
      </c>
      <c r="E43" s="43">
        <v>37</v>
      </c>
      <c r="F43" s="43">
        <v>36</v>
      </c>
      <c r="G43" s="43">
        <v>35</v>
      </c>
      <c r="H43" s="39">
        <f t="shared" si="3"/>
        <v>108</v>
      </c>
      <c r="I43" s="43">
        <v>35</v>
      </c>
      <c r="J43" s="43">
        <v>33</v>
      </c>
      <c r="K43" s="43">
        <v>32</v>
      </c>
      <c r="L43" s="43">
        <v>31</v>
      </c>
      <c r="M43" s="43">
        <v>30</v>
      </c>
      <c r="N43" s="43">
        <v>29</v>
      </c>
      <c r="O43" s="43">
        <v>28</v>
      </c>
      <c r="P43" s="43">
        <v>27</v>
      </c>
      <c r="Q43" s="43">
        <v>26</v>
      </c>
      <c r="R43" s="43">
        <v>26</v>
      </c>
      <c r="S43" s="43">
        <v>26</v>
      </c>
      <c r="T43" s="43">
        <v>27</v>
      </c>
      <c r="U43" s="43">
        <v>28</v>
      </c>
      <c r="V43" s="43">
        <v>29</v>
      </c>
      <c r="W43" s="43">
        <v>30</v>
      </c>
      <c r="X43" s="43">
        <v>30</v>
      </c>
      <c r="Y43" s="43">
        <v>31</v>
      </c>
      <c r="Z43" s="44">
        <v>163</v>
      </c>
      <c r="AA43" s="44">
        <v>143</v>
      </c>
      <c r="AB43" s="44">
        <v>123</v>
      </c>
      <c r="AC43" s="44">
        <v>97</v>
      </c>
      <c r="AD43" s="44">
        <v>83</v>
      </c>
      <c r="AE43" s="44">
        <v>68</v>
      </c>
      <c r="AF43" s="44">
        <v>61</v>
      </c>
      <c r="AG43" s="44">
        <v>54</v>
      </c>
      <c r="AH43" s="44">
        <v>42</v>
      </c>
      <c r="AI43" s="44">
        <v>42</v>
      </c>
      <c r="AJ43" s="44">
        <v>34</v>
      </c>
      <c r="AK43" s="44">
        <v>20</v>
      </c>
      <c r="AL43" s="44">
        <v>23</v>
      </c>
      <c r="AM43" s="45">
        <v>38</v>
      </c>
      <c r="AN43" s="45">
        <v>3</v>
      </c>
      <c r="AO43" s="46">
        <v>763</v>
      </c>
      <c r="AP43" s="47">
        <v>68</v>
      </c>
      <c r="AQ43" s="47">
        <v>77</v>
      </c>
      <c r="AR43" s="44">
        <v>322</v>
      </c>
      <c r="AS43" s="45">
        <v>51</v>
      </c>
      <c r="AT43" s="5"/>
      <c r="AU43" s="7">
        <f t="shared" si="30"/>
        <v>37</v>
      </c>
      <c r="AV43" s="7">
        <f t="shared" si="30"/>
        <v>36</v>
      </c>
      <c r="AW43" s="7">
        <f t="shared" si="30"/>
        <v>35</v>
      </c>
      <c r="AX43" s="7">
        <f t="shared" si="31"/>
        <v>35</v>
      </c>
      <c r="AY43" s="7">
        <f t="shared" si="31"/>
        <v>33</v>
      </c>
      <c r="AZ43" s="7">
        <f t="shared" si="31"/>
        <v>32</v>
      </c>
      <c r="BA43" s="7">
        <f t="shared" si="31"/>
        <v>31</v>
      </c>
      <c r="BB43" s="7">
        <f t="shared" si="31"/>
        <v>30</v>
      </c>
      <c r="BC43" s="7">
        <f t="shared" si="31"/>
        <v>29</v>
      </c>
      <c r="BD43" s="7">
        <f t="shared" si="31"/>
        <v>28</v>
      </c>
      <c r="BE43" s="7">
        <f t="shared" si="31"/>
        <v>27</v>
      </c>
      <c r="BF43" s="7">
        <f t="shared" si="31"/>
        <v>26</v>
      </c>
      <c r="BG43" s="7">
        <f t="shared" si="31"/>
        <v>26</v>
      </c>
      <c r="BH43" s="7">
        <f t="shared" si="31"/>
        <v>26</v>
      </c>
      <c r="BI43" s="7">
        <f t="shared" si="31"/>
        <v>27</v>
      </c>
      <c r="BJ43" s="7">
        <f t="shared" si="31"/>
        <v>28</v>
      </c>
      <c r="BK43" s="7">
        <f t="shared" si="32"/>
        <v>29</v>
      </c>
      <c r="BL43" s="7">
        <f t="shared" si="32"/>
        <v>30</v>
      </c>
      <c r="BM43" s="7">
        <f t="shared" si="32"/>
        <v>30</v>
      </c>
      <c r="BN43" s="7">
        <f t="shared" si="32"/>
        <v>31</v>
      </c>
      <c r="BO43" s="7">
        <f t="shared" si="32"/>
        <v>163</v>
      </c>
      <c r="BP43" s="7">
        <f t="shared" si="32"/>
        <v>143</v>
      </c>
      <c r="BQ43" s="7">
        <f t="shared" si="32"/>
        <v>123</v>
      </c>
      <c r="BR43" s="7">
        <f t="shared" si="32"/>
        <v>97</v>
      </c>
      <c r="BS43" s="7">
        <f t="shared" si="32"/>
        <v>83</v>
      </c>
      <c r="BT43" s="7">
        <f t="shared" si="32"/>
        <v>68</v>
      </c>
      <c r="BU43" s="7">
        <f t="shared" si="32"/>
        <v>61</v>
      </c>
      <c r="BV43" s="7">
        <f t="shared" si="32"/>
        <v>54</v>
      </c>
      <c r="BW43" s="7">
        <f t="shared" si="32"/>
        <v>42</v>
      </c>
      <c r="BX43" s="7">
        <f t="shared" si="32"/>
        <v>42</v>
      </c>
      <c r="BY43" s="7">
        <f t="shared" si="32"/>
        <v>34</v>
      </c>
      <c r="BZ43" s="7">
        <f t="shared" si="32"/>
        <v>20</v>
      </c>
      <c r="CA43" s="7">
        <f t="shared" si="33"/>
        <v>23</v>
      </c>
      <c r="CB43" s="7">
        <f t="shared" si="33"/>
        <v>38</v>
      </c>
      <c r="CC43" s="7">
        <f t="shared" si="33"/>
        <v>3</v>
      </c>
      <c r="CD43" s="7">
        <f t="shared" si="33"/>
        <v>763</v>
      </c>
      <c r="CE43" s="7">
        <f t="shared" si="33"/>
        <v>68</v>
      </c>
      <c r="CF43" s="7">
        <f t="shared" si="33"/>
        <v>77</v>
      </c>
      <c r="CG43" s="7">
        <f t="shared" si="33"/>
        <v>322</v>
      </c>
      <c r="CH43" s="7">
        <f t="shared" si="33"/>
        <v>51</v>
      </c>
    </row>
    <row r="44" spans="1:87" s="3" customFormat="1" ht="13.5" thickBot="1" x14ac:dyDescent="0.25">
      <c r="A44" s="32">
        <v>301</v>
      </c>
      <c r="B44" s="16" t="s">
        <v>78</v>
      </c>
      <c r="C44" s="41">
        <f t="shared" si="29"/>
        <v>758</v>
      </c>
      <c r="D44" s="42">
        <v>709</v>
      </c>
      <c r="E44" s="43">
        <v>17</v>
      </c>
      <c r="F44" s="43">
        <v>16</v>
      </c>
      <c r="G44" s="43">
        <v>16</v>
      </c>
      <c r="H44" s="39">
        <f t="shared" si="3"/>
        <v>49</v>
      </c>
      <c r="I44" s="43">
        <v>16</v>
      </c>
      <c r="J44" s="43">
        <v>15</v>
      </c>
      <c r="K44" s="43">
        <v>15</v>
      </c>
      <c r="L44" s="43">
        <v>14</v>
      </c>
      <c r="M44" s="43">
        <v>14</v>
      </c>
      <c r="N44" s="43">
        <v>13</v>
      </c>
      <c r="O44" s="43">
        <v>13</v>
      </c>
      <c r="P44" s="43">
        <v>12</v>
      </c>
      <c r="Q44" s="43">
        <v>12</v>
      </c>
      <c r="R44" s="43">
        <v>12</v>
      </c>
      <c r="S44" s="43">
        <v>12</v>
      </c>
      <c r="T44" s="43">
        <v>12</v>
      </c>
      <c r="U44" s="43">
        <v>13</v>
      </c>
      <c r="V44" s="43">
        <v>13</v>
      </c>
      <c r="W44" s="43">
        <v>13</v>
      </c>
      <c r="X44" s="43">
        <v>14</v>
      </c>
      <c r="Y44" s="43">
        <v>14</v>
      </c>
      <c r="Z44" s="44">
        <v>74</v>
      </c>
      <c r="AA44" s="44">
        <v>65</v>
      </c>
      <c r="AB44" s="44">
        <v>56</v>
      </c>
      <c r="AC44" s="44">
        <v>44</v>
      </c>
      <c r="AD44" s="44">
        <v>37</v>
      </c>
      <c r="AE44" s="44">
        <v>31</v>
      </c>
      <c r="AF44" s="44">
        <v>28</v>
      </c>
      <c r="AG44" s="44">
        <v>24</v>
      </c>
      <c r="AH44" s="44">
        <v>19</v>
      </c>
      <c r="AI44" s="44">
        <v>19</v>
      </c>
      <c r="AJ44" s="44">
        <v>16</v>
      </c>
      <c r="AK44" s="44">
        <v>9</v>
      </c>
      <c r="AL44" s="44">
        <v>11</v>
      </c>
      <c r="AM44" s="45">
        <v>19</v>
      </c>
      <c r="AN44" s="45">
        <v>1</v>
      </c>
      <c r="AO44" s="46">
        <v>345</v>
      </c>
      <c r="AP44" s="47">
        <v>31</v>
      </c>
      <c r="AQ44" s="47">
        <v>35</v>
      </c>
      <c r="AR44" s="44">
        <v>145</v>
      </c>
      <c r="AS44" s="45">
        <v>22</v>
      </c>
      <c r="AT44" s="5"/>
      <c r="AU44" s="7">
        <f t="shared" si="30"/>
        <v>17</v>
      </c>
      <c r="AV44" s="7">
        <f t="shared" si="30"/>
        <v>16</v>
      </c>
      <c r="AW44" s="7">
        <f t="shared" si="30"/>
        <v>16</v>
      </c>
      <c r="AX44" s="7">
        <f t="shared" si="31"/>
        <v>16</v>
      </c>
      <c r="AY44" s="7">
        <f t="shared" si="31"/>
        <v>15</v>
      </c>
      <c r="AZ44" s="7">
        <f t="shared" si="31"/>
        <v>15</v>
      </c>
      <c r="BA44" s="7">
        <f t="shared" si="31"/>
        <v>14</v>
      </c>
      <c r="BB44" s="7">
        <f t="shared" si="31"/>
        <v>14</v>
      </c>
      <c r="BC44" s="7">
        <f t="shared" si="31"/>
        <v>13</v>
      </c>
      <c r="BD44" s="7">
        <f t="shared" si="31"/>
        <v>13</v>
      </c>
      <c r="BE44" s="7">
        <f t="shared" si="31"/>
        <v>12</v>
      </c>
      <c r="BF44" s="7">
        <f t="shared" si="31"/>
        <v>12</v>
      </c>
      <c r="BG44" s="7">
        <f t="shared" si="31"/>
        <v>12</v>
      </c>
      <c r="BH44" s="7">
        <f t="shared" si="31"/>
        <v>12</v>
      </c>
      <c r="BI44" s="7">
        <f t="shared" si="31"/>
        <v>12</v>
      </c>
      <c r="BJ44" s="7">
        <f t="shared" si="31"/>
        <v>13</v>
      </c>
      <c r="BK44" s="7">
        <f t="shared" si="32"/>
        <v>13</v>
      </c>
      <c r="BL44" s="7">
        <f t="shared" si="32"/>
        <v>13</v>
      </c>
      <c r="BM44" s="7">
        <f t="shared" si="32"/>
        <v>14</v>
      </c>
      <c r="BN44" s="7">
        <f t="shared" si="32"/>
        <v>14</v>
      </c>
      <c r="BO44" s="7">
        <f t="shared" si="32"/>
        <v>74</v>
      </c>
      <c r="BP44" s="7">
        <f t="shared" si="32"/>
        <v>65</v>
      </c>
      <c r="BQ44" s="7">
        <f t="shared" si="32"/>
        <v>56</v>
      </c>
      <c r="BR44" s="7">
        <f t="shared" si="32"/>
        <v>44</v>
      </c>
      <c r="BS44" s="7">
        <f t="shared" si="32"/>
        <v>37</v>
      </c>
      <c r="BT44" s="7">
        <f t="shared" si="32"/>
        <v>31</v>
      </c>
      <c r="BU44" s="7">
        <f t="shared" si="32"/>
        <v>28</v>
      </c>
      <c r="BV44" s="7">
        <f t="shared" si="32"/>
        <v>24</v>
      </c>
      <c r="BW44" s="7">
        <f t="shared" si="32"/>
        <v>19</v>
      </c>
      <c r="BX44" s="7">
        <f t="shared" si="32"/>
        <v>19</v>
      </c>
      <c r="BY44" s="7">
        <f t="shared" si="32"/>
        <v>16</v>
      </c>
      <c r="BZ44" s="7">
        <f t="shared" si="32"/>
        <v>9</v>
      </c>
      <c r="CA44" s="7">
        <f t="shared" si="33"/>
        <v>11</v>
      </c>
      <c r="CB44" s="7">
        <f t="shared" si="33"/>
        <v>19</v>
      </c>
      <c r="CC44" s="7">
        <f t="shared" si="33"/>
        <v>1</v>
      </c>
      <c r="CD44" s="7">
        <f t="shared" si="33"/>
        <v>345</v>
      </c>
      <c r="CE44" s="7">
        <f t="shared" si="33"/>
        <v>31</v>
      </c>
      <c r="CF44" s="7">
        <f t="shared" si="33"/>
        <v>35</v>
      </c>
      <c r="CG44" s="7">
        <f t="shared" si="33"/>
        <v>145</v>
      </c>
      <c r="CH44" s="7">
        <f t="shared" si="33"/>
        <v>22</v>
      </c>
    </row>
    <row r="45" spans="1:87" s="3" customFormat="1" ht="13.5" thickBot="1" x14ac:dyDescent="0.25">
      <c r="A45" s="32">
        <v>304</v>
      </c>
      <c r="B45" s="16" t="s">
        <v>79</v>
      </c>
      <c r="C45" s="41">
        <f t="shared" si="29"/>
        <v>716</v>
      </c>
      <c r="D45" s="42">
        <v>670</v>
      </c>
      <c r="E45" s="43">
        <v>16</v>
      </c>
      <c r="F45" s="43">
        <v>15</v>
      </c>
      <c r="G45" s="43">
        <v>15</v>
      </c>
      <c r="H45" s="39">
        <f t="shared" si="3"/>
        <v>46</v>
      </c>
      <c r="I45" s="43">
        <v>15</v>
      </c>
      <c r="J45" s="43">
        <v>14</v>
      </c>
      <c r="K45" s="43">
        <v>14</v>
      </c>
      <c r="L45" s="43">
        <v>13</v>
      </c>
      <c r="M45" s="43">
        <v>13</v>
      </c>
      <c r="N45" s="43">
        <v>13</v>
      </c>
      <c r="O45" s="43">
        <v>12</v>
      </c>
      <c r="P45" s="43">
        <v>12</v>
      </c>
      <c r="Q45" s="43">
        <v>11</v>
      </c>
      <c r="R45" s="43">
        <v>11</v>
      </c>
      <c r="S45" s="43">
        <v>11</v>
      </c>
      <c r="T45" s="43">
        <v>12</v>
      </c>
      <c r="U45" s="43">
        <v>12</v>
      </c>
      <c r="V45" s="43">
        <v>12</v>
      </c>
      <c r="W45" s="43">
        <v>13</v>
      </c>
      <c r="X45" s="43">
        <v>13</v>
      </c>
      <c r="Y45" s="43">
        <v>13</v>
      </c>
      <c r="Z45" s="44">
        <v>71</v>
      </c>
      <c r="AA45" s="44">
        <v>61</v>
      </c>
      <c r="AB45" s="44">
        <v>53</v>
      </c>
      <c r="AC45" s="44">
        <v>41</v>
      </c>
      <c r="AD45" s="44">
        <v>36</v>
      </c>
      <c r="AE45" s="44">
        <v>29</v>
      </c>
      <c r="AF45" s="44">
        <v>26</v>
      </c>
      <c r="AG45" s="44">
        <v>23</v>
      </c>
      <c r="AH45" s="44">
        <v>18</v>
      </c>
      <c r="AI45" s="44">
        <v>18</v>
      </c>
      <c r="AJ45" s="44">
        <v>15</v>
      </c>
      <c r="AK45" s="44">
        <v>9</v>
      </c>
      <c r="AL45" s="44">
        <v>10</v>
      </c>
      <c r="AM45" s="45">
        <v>16</v>
      </c>
      <c r="AN45" s="45">
        <v>1</v>
      </c>
      <c r="AO45" s="46">
        <v>328</v>
      </c>
      <c r="AP45" s="47">
        <v>29</v>
      </c>
      <c r="AQ45" s="47">
        <v>33</v>
      </c>
      <c r="AR45" s="44">
        <v>138</v>
      </c>
      <c r="AS45" s="45">
        <v>18</v>
      </c>
      <c r="AT45" s="5"/>
      <c r="AU45" s="7">
        <f t="shared" si="30"/>
        <v>16</v>
      </c>
      <c r="AV45" s="7">
        <f t="shared" si="30"/>
        <v>15</v>
      </c>
      <c r="AW45" s="7">
        <f t="shared" si="30"/>
        <v>15</v>
      </c>
      <c r="AX45" s="7">
        <f t="shared" si="31"/>
        <v>15</v>
      </c>
      <c r="AY45" s="7">
        <f t="shared" si="31"/>
        <v>14</v>
      </c>
      <c r="AZ45" s="7">
        <f t="shared" si="31"/>
        <v>14</v>
      </c>
      <c r="BA45" s="7">
        <f t="shared" si="31"/>
        <v>13</v>
      </c>
      <c r="BB45" s="7">
        <f t="shared" si="31"/>
        <v>13</v>
      </c>
      <c r="BC45" s="7">
        <f t="shared" si="31"/>
        <v>13</v>
      </c>
      <c r="BD45" s="7">
        <f t="shared" si="31"/>
        <v>12</v>
      </c>
      <c r="BE45" s="7">
        <f t="shared" si="31"/>
        <v>12</v>
      </c>
      <c r="BF45" s="7">
        <f t="shared" si="31"/>
        <v>11</v>
      </c>
      <c r="BG45" s="7">
        <f t="shared" si="31"/>
        <v>11</v>
      </c>
      <c r="BH45" s="7">
        <f t="shared" si="31"/>
        <v>11</v>
      </c>
      <c r="BI45" s="7">
        <f t="shared" si="31"/>
        <v>12</v>
      </c>
      <c r="BJ45" s="7">
        <f t="shared" si="31"/>
        <v>12</v>
      </c>
      <c r="BK45" s="7">
        <f t="shared" si="32"/>
        <v>12</v>
      </c>
      <c r="BL45" s="7">
        <f t="shared" si="32"/>
        <v>13</v>
      </c>
      <c r="BM45" s="7">
        <f t="shared" si="32"/>
        <v>13</v>
      </c>
      <c r="BN45" s="7">
        <f t="shared" si="32"/>
        <v>13</v>
      </c>
      <c r="BO45" s="7">
        <f t="shared" si="32"/>
        <v>71</v>
      </c>
      <c r="BP45" s="7">
        <f t="shared" si="32"/>
        <v>61</v>
      </c>
      <c r="BQ45" s="7">
        <f t="shared" si="32"/>
        <v>53</v>
      </c>
      <c r="BR45" s="7">
        <f t="shared" si="32"/>
        <v>41</v>
      </c>
      <c r="BS45" s="7">
        <f t="shared" si="32"/>
        <v>36</v>
      </c>
      <c r="BT45" s="7">
        <f t="shared" si="32"/>
        <v>29</v>
      </c>
      <c r="BU45" s="7">
        <f t="shared" si="32"/>
        <v>26</v>
      </c>
      <c r="BV45" s="7">
        <f t="shared" si="32"/>
        <v>23</v>
      </c>
      <c r="BW45" s="7">
        <f t="shared" si="32"/>
        <v>18</v>
      </c>
      <c r="BX45" s="7">
        <f t="shared" si="32"/>
        <v>18</v>
      </c>
      <c r="BY45" s="7">
        <f t="shared" si="32"/>
        <v>15</v>
      </c>
      <c r="BZ45" s="7">
        <f t="shared" si="32"/>
        <v>9</v>
      </c>
      <c r="CA45" s="7">
        <f t="shared" si="33"/>
        <v>10</v>
      </c>
      <c r="CB45" s="7">
        <f t="shared" si="33"/>
        <v>16</v>
      </c>
      <c r="CC45" s="7">
        <f t="shared" si="33"/>
        <v>1</v>
      </c>
      <c r="CD45" s="7">
        <f t="shared" si="33"/>
        <v>328</v>
      </c>
      <c r="CE45" s="7">
        <f t="shared" si="33"/>
        <v>29</v>
      </c>
      <c r="CF45" s="7">
        <f t="shared" si="33"/>
        <v>33</v>
      </c>
      <c r="CG45" s="7">
        <f t="shared" si="33"/>
        <v>138</v>
      </c>
      <c r="CH45" s="7">
        <f t="shared" si="33"/>
        <v>18</v>
      </c>
    </row>
    <row r="46" spans="1:87" s="3" customFormat="1" ht="13.5" thickBot="1" x14ac:dyDescent="0.25">
      <c r="A46" s="32">
        <v>302</v>
      </c>
      <c r="B46" s="16" t="s">
        <v>80</v>
      </c>
      <c r="C46" s="41">
        <f t="shared" si="29"/>
        <v>843</v>
      </c>
      <c r="D46" s="42">
        <v>788</v>
      </c>
      <c r="E46" s="43">
        <v>19</v>
      </c>
      <c r="F46" s="43">
        <v>18</v>
      </c>
      <c r="G46" s="43">
        <v>18</v>
      </c>
      <c r="H46" s="39">
        <f t="shared" si="3"/>
        <v>55</v>
      </c>
      <c r="I46" s="43">
        <v>17</v>
      </c>
      <c r="J46" s="43">
        <v>17</v>
      </c>
      <c r="K46" s="43">
        <v>16</v>
      </c>
      <c r="L46" s="43">
        <v>16</v>
      </c>
      <c r="M46" s="43">
        <v>15</v>
      </c>
      <c r="N46" s="43">
        <v>15</v>
      </c>
      <c r="O46" s="43">
        <v>14</v>
      </c>
      <c r="P46" s="43">
        <v>14</v>
      </c>
      <c r="Q46" s="43">
        <v>13</v>
      </c>
      <c r="R46" s="43">
        <v>13</v>
      </c>
      <c r="S46" s="43">
        <v>13</v>
      </c>
      <c r="T46" s="43">
        <v>14</v>
      </c>
      <c r="U46" s="43">
        <v>14</v>
      </c>
      <c r="V46" s="43">
        <v>15</v>
      </c>
      <c r="W46" s="43">
        <v>15</v>
      </c>
      <c r="X46" s="43">
        <v>15</v>
      </c>
      <c r="Y46" s="43">
        <v>16</v>
      </c>
      <c r="Z46" s="44">
        <v>82</v>
      </c>
      <c r="AA46" s="44">
        <v>72</v>
      </c>
      <c r="AB46" s="44">
        <v>62</v>
      </c>
      <c r="AC46" s="44">
        <v>49</v>
      </c>
      <c r="AD46" s="44">
        <v>42</v>
      </c>
      <c r="AE46" s="44">
        <v>35</v>
      </c>
      <c r="AF46" s="44">
        <v>31</v>
      </c>
      <c r="AG46" s="44">
        <v>27</v>
      </c>
      <c r="AH46" s="44">
        <v>21</v>
      </c>
      <c r="AI46" s="44">
        <v>21</v>
      </c>
      <c r="AJ46" s="44">
        <v>17</v>
      </c>
      <c r="AK46" s="44">
        <v>10</v>
      </c>
      <c r="AL46" s="44">
        <v>12</v>
      </c>
      <c r="AM46" s="45">
        <v>18</v>
      </c>
      <c r="AN46" s="45">
        <v>1</v>
      </c>
      <c r="AO46" s="46">
        <v>386</v>
      </c>
      <c r="AP46" s="47">
        <v>34</v>
      </c>
      <c r="AQ46" s="47">
        <v>39</v>
      </c>
      <c r="AR46" s="44">
        <v>163</v>
      </c>
      <c r="AS46" s="45">
        <v>22</v>
      </c>
      <c r="AT46" s="5"/>
      <c r="AU46" s="7">
        <f t="shared" si="30"/>
        <v>19</v>
      </c>
      <c r="AV46" s="7">
        <f t="shared" si="30"/>
        <v>18</v>
      </c>
      <c r="AW46" s="7">
        <f t="shared" si="30"/>
        <v>18</v>
      </c>
      <c r="AX46" s="7">
        <f t="shared" si="31"/>
        <v>17</v>
      </c>
      <c r="AY46" s="7">
        <f t="shared" si="31"/>
        <v>17</v>
      </c>
      <c r="AZ46" s="7">
        <f t="shared" si="31"/>
        <v>16</v>
      </c>
      <c r="BA46" s="7">
        <f t="shared" si="31"/>
        <v>16</v>
      </c>
      <c r="BB46" s="7">
        <f t="shared" si="31"/>
        <v>15</v>
      </c>
      <c r="BC46" s="7">
        <f t="shared" si="31"/>
        <v>15</v>
      </c>
      <c r="BD46" s="7">
        <f t="shared" si="31"/>
        <v>14</v>
      </c>
      <c r="BE46" s="7">
        <f t="shared" si="31"/>
        <v>14</v>
      </c>
      <c r="BF46" s="7">
        <f t="shared" si="31"/>
        <v>13</v>
      </c>
      <c r="BG46" s="7">
        <f t="shared" si="31"/>
        <v>13</v>
      </c>
      <c r="BH46" s="7">
        <f t="shared" si="31"/>
        <v>13</v>
      </c>
      <c r="BI46" s="7">
        <f t="shared" si="31"/>
        <v>14</v>
      </c>
      <c r="BJ46" s="7">
        <f t="shared" si="31"/>
        <v>14</v>
      </c>
      <c r="BK46" s="7">
        <f t="shared" si="32"/>
        <v>15</v>
      </c>
      <c r="BL46" s="7">
        <f t="shared" si="32"/>
        <v>15</v>
      </c>
      <c r="BM46" s="7">
        <f t="shared" si="32"/>
        <v>15</v>
      </c>
      <c r="BN46" s="7">
        <f t="shared" si="32"/>
        <v>16</v>
      </c>
      <c r="BO46" s="7">
        <f t="shared" si="32"/>
        <v>82</v>
      </c>
      <c r="BP46" s="7">
        <f t="shared" si="32"/>
        <v>72</v>
      </c>
      <c r="BQ46" s="7">
        <f t="shared" si="32"/>
        <v>62</v>
      </c>
      <c r="BR46" s="7">
        <f t="shared" si="32"/>
        <v>49</v>
      </c>
      <c r="BS46" s="7">
        <f t="shared" si="32"/>
        <v>42</v>
      </c>
      <c r="BT46" s="7">
        <f t="shared" si="32"/>
        <v>35</v>
      </c>
      <c r="BU46" s="7">
        <f t="shared" si="32"/>
        <v>31</v>
      </c>
      <c r="BV46" s="7">
        <f t="shared" si="32"/>
        <v>27</v>
      </c>
      <c r="BW46" s="7">
        <f t="shared" si="32"/>
        <v>21</v>
      </c>
      <c r="BX46" s="7">
        <f t="shared" si="32"/>
        <v>21</v>
      </c>
      <c r="BY46" s="7">
        <f t="shared" si="32"/>
        <v>17</v>
      </c>
      <c r="BZ46" s="7">
        <f t="shared" si="32"/>
        <v>10</v>
      </c>
      <c r="CA46" s="7">
        <f t="shared" si="33"/>
        <v>12</v>
      </c>
      <c r="CB46" s="7">
        <f t="shared" si="33"/>
        <v>18</v>
      </c>
      <c r="CC46" s="7">
        <f t="shared" si="33"/>
        <v>1</v>
      </c>
      <c r="CD46" s="7">
        <f t="shared" si="33"/>
        <v>386</v>
      </c>
      <c r="CE46" s="7">
        <f t="shared" si="33"/>
        <v>34</v>
      </c>
      <c r="CF46" s="7">
        <f t="shared" si="33"/>
        <v>39</v>
      </c>
      <c r="CG46" s="7">
        <f t="shared" si="33"/>
        <v>163</v>
      </c>
      <c r="CH46" s="7">
        <f t="shared" si="33"/>
        <v>22</v>
      </c>
    </row>
    <row r="47" spans="1:87" s="3" customFormat="1" ht="13.5" thickBot="1" x14ac:dyDescent="0.25">
      <c r="A47" s="32">
        <v>303</v>
      </c>
      <c r="B47" s="16" t="s">
        <v>81</v>
      </c>
      <c r="C47" s="41">
        <f t="shared" si="29"/>
        <v>1017</v>
      </c>
      <c r="D47" s="42">
        <v>954</v>
      </c>
      <c r="E47" s="43">
        <v>21</v>
      </c>
      <c r="F47" s="43">
        <v>20</v>
      </c>
      <c r="G47" s="43">
        <v>22</v>
      </c>
      <c r="H47" s="39">
        <f t="shared" si="3"/>
        <v>63</v>
      </c>
      <c r="I47" s="43">
        <v>21</v>
      </c>
      <c r="J47" s="43">
        <v>21</v>
      </c>
      <c r="K47" s="43">
        <v>20</v>
      </c>
      <c r="L47" s="43">
        <v>19</v>
      </c>
      <c r="M47" s="43">
        <v>19</v>
      </c>
      <c r="N47" s="43">
        <v>18</v>
      </c>
      <c r="O47" s="43">
        <v>17</v>
      </c>
      <c r="P47" s="43">
        <v>17</v>
      </c>
      <c r="Q47" s="43">
        <v>16</v>
      </c>
      <c r="R47" s="43">
        <v>16</v>
      </c>
      <c r="S47" s="43">
        <v>16</v>
      </c>
      <c r="T47" s="43">
        <v>16</v>
      </c>
      <c r="U47" s="43">
        <v>17</v>
      </c>
      <c r="V47" s="43">
        <v>17</v>
      </c>
      <c r="W47" s="43">
        <v>18</v>
      </c>
      <c r="X47" s="43">
        <v>19</v>
      </c>
      <c r="Y47" s="43">
        <v>19</v>
      </c>
      <c r="Z47" s="44">
        <v>99</v>
      </c>
      <c r="AA47" s="44">
        <v>88</v>
      </c>
      <c r="AB47" s="44">
        <v>76</v>
      </c>
      <c r="AC47" s="44">
        <v>59</v>
      </c>
      <c r="AD47" s="44">
        <v>51</v>
      </c>
      <c r="AE47" s="44">
        <v>42</v>
      </c>
      <c r="AF47" s="44">
        <v>38</v>
      </c>
      <c r="AG47" s="44">
        <v>33</v>
      </c>
      <c r="AH47" s="44">
        <v>26</v>
      </c>
      <c r="AI47" s="44">
        <v>26</v>
      </c>
      <c r="AJ47" s="44">
        <v>21</v>
      </c>
      <c r="AK47" s="44">
        <v>12</v>
      </c>
      <c r="AL47" s="44">
        <v>14</v>
      </c>
      <c r="AM47" s="45">
        <v>20</v>
      </c>
      <c r="AN47" s="45">
        <v>1</v>
      </c>
      <c r="AO47" s="46">
        <v>469</v>
      </c>
      <c r="AP47" s="47">
        <v>42</v>
      </c>
      <c r="AQ47" s="47">
        <v>47</v>
      </c>
      <c r="AR47" s="44">
        <v>198</v>
      </c>
      <c r="AS47" s="45">
        <v>23</v>
      </c>
      <c r="AT47" s="5"/>
      <c r="AU47" s="7">
        <f t="shared" si="30"/>
        <v>21</v>
      </c>
      <c r="AV47" s="7">
        <f t="shared" si="30"/>
        <v>20</v>
      </c>
      <c r="AW47" s="7">
        <f t="shared" si="30"/>
        <v>22</v>
      </c>
      <c r="AX47" s="7">
        <f t="shared" si="31"/>
        <v>21</v>
      </c>
      <c r="AY47" s="7">
        <f t="shared" si="31"/>
        <v>21</v>
      </c>
      <c r="AZ47" s="7">
        <f t="shared" si="31"/>
        <v>20</v>
      </c>
      <c r="BA47" s="7">
        <f t="shared" si="31"/>
        <v>19</v>
      </c>
      <c r="BB47" s="7">
        <f t="shared" si="31"/>
        <v>19</v>
      </c>
      <c r="BC47" s="7">
        <f t="shared" si="31"/>
        <v>18</v>
      </c>
      <c r="BD47" s="7">
        <f t="shared" si="31"/>
        <v>17</v>
      </c>
      <c r="BE47" s="7">
        <f t="shared" si="31"/>
        <v>17</v>
      </c>
      <c r="BF47" s="7">
        <f t="shared" si="31"/>
        <v>16</v>
      </c>
      <c r="BG47" s="7">
        <f t="shared" si="31"/>
        <v>16</v>
      </c>
      <c r="BH47" s="7">
        <f t="shared" si="31"/>
        <v>16</v>
      </c>
      <c r="BI47" s="7">
        <f t="shared" si="31"/>
        <v>16</v>
      </c>
      <c r="BJ47" s="7">
        <f t="shared" si="31"/>
        <v>17</v>
      </c>
      <c r="BK47" s="7">
        <f t="shared" si="32"/>
        <v>17</v>
      </c>
      <c r="BL47" s="7">
        <f t="shared" si="32"/>
        <v>18</v>
      </c>
      <c r="BM47" s="7">
        <f t="shared" si="32"/>
        <v>19</v>
      </c>
      <c r="BN47" s="7">
        <f t="shared" si="32"/>
        <v>19</v>
      </c>
      <c r="BO47" s="7">
        <f t="shared" si="32"/>
        <v>99</v>
      </c>
      <c r="BP47" s="7">
        <f t="shared" si="32"/>
        <v>88</v>
      </c>
      <c r="BQ47" s="7">
        <f t="shared" si="32"/>
        <v>76</v>
      </c>
      <c r="BR47" s="7">
        <f t="shared" si="32"/>
        <v>59</v>
      </c>
      <c r="BS47" s="7">
        <f t="shared" si="32"/>
        <v>51</v>
      </c>
      <c r="BT47" s="7">
        <f t="shared" si="32"/>
        <v>42</v>
      </c>
      <c r="BU47" s="7">
        <f t="shared" si="32"/>
        <v>38</v>
      </c>
      <c r="BV47" s="7">
        <f t="shared" si="32"/>
        <v>33</v>
      </c>
      <c r="BW47" s="7">
        <f t="shared" si="32"/>
        <v>26</v>
      </c>
      <c r="BX47" s="7">
        <f t="shared" si="32"/>
        <v>26</v>
      </c>
      <c r="BY47" s="7">
        <f t="shared" si="32"/>
        <v>21</v>
      </c>
      <c r="BZ47" s="7">
        <f t="shared" si="32"/>
        <v>12</v>
      </c>
      <c r="CA47" s="7">
        <f t="shared" si="33"/>
        <v>14</v>
      </c>
      <c r="CB47" s="7">
        <f t="shared" si="33"/>
        <v>20</v>
      </c>
      <c r="CC47" s="7">
        <f t="shared" si="33"/>
        <v>1</v>
      </c>
      <c r="CD47" s="7">
        <f t="shared" si="33"/>
        <v>469</v>
      </c>
      <c r="CE47" s="7">
        <f t="shared" si="33"/>
        <v>42</v>
      </c>
      <c r="CF47" s="7">
        <f t="shared" si="33"/>
        <v>47</v>
      </c>
      <c r="CG47" s="7">
        <f t="shared" si="33"/>
        <v>198</v>
      </c>
      <c r="CH47" s="7">
        <f t="shared" si="33"/>
        <v>23</v>
      </c>
    </row>
    <row r="48" spans="1:87" s="6" customFormat="1" ht="13.5" thickBot="1" x14ac:dyDescent="0.25">
      <c r="A48" s="37">
        <v>210505</v>
      </c>
      <c r="B48" s="19" t="s">
        <v>93</v>
      </c>
      <c r="C48" s="40">
        <f>SUM(C49:C50)</f>
        <v>4682</v>
      </c>
      <c r="D48" s="40">
        <f t="shared" ref="D48:AS48" si="34">SUM(D49:D50)</f>
        <v>4426</v>
      </c>
      <c r="E48" s="40">
        <f t="shared" si="34"/>
        <v>83</v>
      </c>
      <c r="F48" s="40">
        <f t="shared" si="34"/>
        <v>85</v>
      </c>
      <c r="G48" s="40">
        <f t="shared" si="34"/>
        <v>88</v>
      </c>
      <c r="H48" s="39">
        <f t="shared" si="3"/>
        <v>256</v>
      </c>
      <c r="I48" s="40">
        <f t="shared" si="34"/>
        <v>89</v>
      </c>
      <c r="J48" s="40">
        <f t="shared" si="34"/>
        <v>91</v>
      </c>
      <c r="K48" s="40">
        <f t="shared" si="34"/>
        <v>92</v>
      </c>
      <c r="L48" s="40">
        <f t="shared" si="34"/>
        <v>92</v>
      </c>
      <c r="M48" s="40">
        <f t="shared" si="34"/>
        <v>93</v>
      </c>
      <c r="N48" s="40">
        <f t="shared" si="34"/>
        <v>92</v>
      </c>
      <c r="O48" s="40">
        <f t="shared" si="34"/>
        <v>92</v>
      </c>
      <c r="P48" s="40">
        <f t="shared" si="34"/>
        <v>91</v>
      </c>
      <c r="Q48" s="40">
        <f t="shared" si="34"/>
        <v>91</v>
      </c>
      <c r="R48" s="40">
        <f t="shared" si="34"/>
        <v>90</v>
      </c>
      <c r="S48" s="40">
        <f t="shared" si="34"/>
        <v>87</v>
      </c>
      <c r="T48" s="40">
        <f t="shared" si="34"/>
        <v>85</v>
      </c>
      <c r="U48" s="40">
        <f t="shared" si="34"/>
        <v>81</v>
      </c>
      <c r="V48" s="40">
        <f t="shared" si="34"/>
        <v>77</v>
      </c>
      <c r="W48" s="40">
        <f t="shared" si="34"/>
        <v>76</v>
      </c>
      <c r="X48" s="40">
        <f t="shared" si="34"/>
        <v>81</v>
      </c>
      <c r="Y48" s="40">
        <f t="shared" si="34"/>
        <v>88</v>
      </c>
      <c r="Z48" s="40">
        <f t="shared" si="34"/>
        <v>486</v>
      </c>
      <c r="AA48" s="40">
        <f t="shared" si="34"/>
        <v>345</v>
      </c>
      <c r="AB48" s="40">
        <f t="shared" si="34"/>
        <v>271</v>
      </c>
      <c r="AC48" s="40">
        <f t="shared" si="34"/>
        <v>250</v>
      </c>
      <c r="AD48" s="40">
        <f t="shared" si="34"/>
        <v>213</v>
      </c>
      <c r="AE48" s="40">
        <f t="shared" si="34"/>
        <v>207</v>
      </c>
      <c r="AF48" s="40">
        <f t="shared" si="34"/>
        <v>158</v>
      </c>
      <c r="AG48" s="40">
        <f t="shared" si="34"/>
        <v>174</v>
      </c>
      <c r="AH48" s="40">
        <f t="shared" si="34"/>
        <v>132</v>
      </c>
      <c r="AI48" s="40">
        <f t="shared" si="34"/>
        <v>162</v>
      </c>
      <c r="AJ48" s="40">
        <f t="shared" si="34"/>
        <v>127</v>
      </c>
      <c r="AK48" s="40">
        <f t="shared" si="34"/>
        <v>68</v>
      </c>
      <c r="AL48" s="40">
        <f t="shared" si="34"/>
        <v>89</v>
      </c>
      <c r="AM48" s="40">
        <f t="shared" si="34"/>
        <v>84</v>
      </c>
      <c r="AN48" s="40">
        <f t="shared" si="34"/>
        <v>6</v>
      </c>
      <c r="AO48" s="40">
        <f t="shared" si="34"/>
        <v>2155</v>
      </c>
      <c r="AP48" s="40">
        <f t="shared" si="34"/>
        <v>229</v>
      </c>
      <c r="AQ48" s="40">
        <f t="shared" si="34"/>
        <v>196</v>
      </c>
      <c r="AR48" s="40">
        <f t="shared" si="34"/>
        <v>841</v>
      </c>
      <c r="AS48" s="40">
        <f t="shared" si="34"/>
        <v>104</v>
      </c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26">
        <f t="shared" si="32"/>
        <v>132</v>
      </c>
      <c r="BX48" s="26">
        <f t="shared" si="32"/>
        <v>162</v>
      </c>
      <c r="BY48" s="26">
        <f t="shared" si="32"/>
        <v>127</v>
      </c>
      <c r="BZ48" s="26">
        <f t="shared" si="32"/>
        <v>68</v>
      </c>
      <c r="CA48" s="26">
        <f t="shared" si="33"/>
        <v>89</v>
      </c>
      <c r="CB48" s="26">
        <f t="shared" si="33"/>
        <v>84</v>
      </c>
      <c r="CC48" s="26">
        <f t="shared" si="33"/>
        <v>6</v>
      </c>
      <c r="CD48" s="26">
        <f t="shared" si="33"/>
        <v>2155</v>
      </c>
      <c r="CE48" s="26">
        <f t="shared" si="33"/>
        <v>229</v>
      </c>
      <c r="CF48" s="26">
        <f t="shared" si="33"/>
        <v>196</v>
      </c>
      <c r="CG48" s="26">
        <f t="shared" si="33"/>
        <v>841</v>
      </c>
      <c r="CH48" s="26">
        <f t="shared" si="33"/>
        <v>104</v>
      </c>
      <c r="CI48" s="26"/>
    </row>
    <row r="49" spans="1:86" s="3" customFormat="1" ht="13.5" thickBot="1" x14ac:dyDescent="0.25">
      <c r="A49" s="33">
        <v>301</v>
      </c>
      <c r="B49" s="16" t="s">
        <v>82</v>
      </c>
      <c r="C49" s="41">
        <f>SUM(E49:AL49)</f>
        <v>3545</v>
      </c>
      <c r="D49" s="42">
        <v>3351</v>
      </c>
      <c r="E49" s="43">
        <v>63</v>
      </c>
      <c r="F49" s="43">
        <v>64</v>
      </c>
      <c r="G49" s="43">
        <v>67</v>
      </c>
      <c r="H49" s="39">
        <f t="shared" si="3"/>
        <v>194</v>
      </c>
      <c r="I49" s="43">
        <v>67</v>
      </c>
      <c r="J49" s="43">
        <v>69</v>
      </c>
      <c r="K49" s="43">
        <v>70</v>
      </c>
      <c r="L49" s="43">
        <v>70</v>
      </c>
      <c r="M49" s="43">
        <v>70</v>
      </c>
      <c r="N49" s="43">
        <v>70</v>
      </c>
      <c r="O49" s="43">
        <v>70</v>
      </c>
      <c r="P49" s="43">
        <v>69</v>
      </c>
      <c r="Q49" s="43">
        <v>69</v>
      </c>
      <c r="R49" s="43">
        <v>68</v>
      </c>
      <c r="S49" s="43">
        <v>66</v>
      </c>
      <c r="T49" s="43">
        <v>64</v>
      </c>
      <c r="U49" s="43">
        <v>61</v>
      </c>
      <c r="V49" s="43">
        <v>58</v>
      </c>
      <c r="W49" s="43">
        <v>58</v>
      </c>
      <c r="X49" s="43">
        <v>61</v>
      </c>
      <c r="Y49" s="43">
        <v>67</v>
      </c>
      <c r="Z49" s="44">
        <v>368</v>
      </c>
      <c r="AA49" s="44">
        <v>261</v>
      </c>
      <c r="AB49" s="44">
        <v>205</v>
      </c>
      <c r="AC49" s="44">
        <v>189</v>
      </c>
      <c r="AD49" s="44">
        <v>161</v>
      </c>
      <c r="AE49" s="44">
        <v>157</v>
      </c>
      <c r="AF49" s="44">
        <v>120</v>
      </c>
      <c r="AG49" s="44">
        <v>132</v>
      </c>
      <c r="AH49" s="44">
        <v>100</v>
      </c>
      <c r="AI49" s="44">
        <v>123</v>
      </c>
      <c r="AJ49" s="44">
        <v>96</v>
      </c>
      <c r="AK49" s="44">
        <v>51</v>
      </c>
      <c r="AL49" s="44">
        <v>67</v>
      </c>
      <c r="AM49" s="45">
        <v>64</v>
      </c>
      <c r="AN49" s="45">
        <v>5</v>
      </c>
      <c r="AO49" s="46">
        <v>1632</v>
      </c>
      <c r="AP49" s="47">
        <v>173</v>
      </c>
      <c r="AQ49" s="47">
        <v>148</v>
      </c>
      <c r="AR49" s="44">
        <v>637</v>
      </c>
      <c r="AS49" s="45">
        <v>78</v>
      </c>
      <c r="AT49" s="5"/>
      <c r="AU49" s="7">
        <f t="shared" ref="AU49:AW50" si="35">ROUND(E49,0)</f>
        <v>63</v>
      </c>
      <c r="AV49" s="7">
        <f t="shared" si="35"/>
        <v>64</v>
      </c>
      <c r="AW49" s="7">
        <f t="shared" si="35"/>
        <v>67</v>
      </c>
      <c r="AX49" s="7">
        <f t="shared" ref="AX49:BJ50" si="36">ROUND(I49,0)</f>
        <v>67</v>
      </c>
      <c r="AY49" s="7">
        <f t="shared" si="36"/>
        <v>69</v>
      </c>
      <c r="AZ49" s="7">
        <f t="shared" si="36"/>
        <v>70</v>
      </c>
      <c r="BA49" s="7">
        <f t="shared" si="36"/>
        <v>70</v>
      </c>
      <c r="BB49" s="7">
        <f t="shared" si="36"/>
        <v>70</v>
      </c>
      <c r="BC49" s="7">
        <f t="shared" si="36"/>
        <v>70</v>
      </c>
      <c r="BD49" s="7">
        <f t="shared" si="36"/>
        <v>70</v>
      </c>
      <c r="BE49" s="7">
        <f t="shared" si="36"/>
        <v>69</v>
      </c>
      <c r="BF49" s="7">
        <f t="shared" si="36"/>
        <v>69</v>
      </c>
      <c r="BG49" s="7">
        <f t="shared" si="36"/>
        <v>68</v>
      </c>
      <c r="BH49" s="7">
        <f t="shared" si="36"/>
        <v>66</v>
      </c>
      <c r="BI49" s="7">
        <f t="shared" si="36"/>
        <v>64</v>
      </c>
      <c r="BJ49" s="7">
        <f t="shared" si="36"/>
        <v>61</v>
      </c>
      <c r="BK49" s="7">
        <f t="shared" ref="BK49:BV50" si="37">ROUND(V49,0)</f>
        <v>58</v>
      </c>
      <c r="BL49" s="7">
        <f t="shared" si="37"/>
        <v>58</v>
      </c>
      <c r="BM49" s="7">
        <f t="shared" si="37"/>
        <v>61</v>
      </c>
      <c r="BN49" s="7">
        <f t="shared" si="37"/>
        <v>67</v>
      </c>
      <c r="BO49" s="7">
        <f t="shared" si="37"/>
        <v>368</v>
      </c>
      <c r="BP49" s="7">
        <f t="shared" si="37"/>
        <v>261</v>
      </c>
      <c r="BQ49" s="7">
        <f t="shared" si="37"/>
        <v>205</v>
      </c>
      <c r="BR49" s="7">
        <f t="shared" si="37"/>
        <v>189</v>
      </c>
      <c r="BS49" s="7">
        <f t="shared" si="37"/>
        <v>161</v>
      </c>
      <c r="BT49" s="7">
        <f t="shared" si="37"/>
        <v>157</v>
      </c>
      <c r="BU49" s="7">
        <f t="shared" si="37"/>
        <v>120</v>
      </c>
      <c r="BV49" s="7">
        <f t="shared" si="37"/>
        <v>132</v>
      </c>
      <c r="BW49" s="7">
        <f t="shared" si="33"/>
        <v>100</v>
      </c>
      <c r="BX49" s="7">
        <f t="shared" si="33"/>
        <v>123</v>
      </c>
      <c r="BY49" s="7">
        <f t="shared" si="33"/>
        <v>96</v>
      </c>
      <c r="BZ49" s="7">
        <f t="shared" si="33"/>
        <v>51</v>
      </c>
      <c r="CA49" s="7">
        <f t="shared" si="33"/>
        <v>67</v>
      </c>
      <c r="CB49" s="7">
        <f t="shared" si="33"/>
        <v>64</v>
      </c>
      <c r="CC49" s="7">
        <f t="shared" si="33"/>
        <v>5</v>
      </c>
      <c r="CD49" s="7">
        <f t="shared" si="33"/>
        <v>1632</v>
      </c>
      <c r="CE49" s="7">
        <f t="shared" si="33"/>
        <v>173</v>
      </c>
      <c r="CF49" s="7">
        <f t="shared" si="33"/>
        <v>148</v>
      </c>
      <c r="CG49" s="7">
        <f t="shared" si="33"/>
        <v>637</v>
      </c>
      <c r="CH49" s="7">
        <f t="shared" si="33"/>
        <v>78</v>
      </c>
    </row>
    <row r="50" spans="1:86" s="3" customFormat="1" ht="13.5" thickBot="1" x14ac:dyDescent="0.25">
      <c r="A50" s="33"/>
      <c r="B50" s="16" t="s">
        <v>83</v>
      </c>
      <c r="C50" s="41">
        <f>SUM(E50:AL50)</f>
        <v>1137</v>
      </c>
      <c r="D50" s="42">
        <v>1075</v>
      </c>
      <c r="E50" s="43">
        <v>20</v>
      </c>
      <c r="F50" s="43">
        <v>21</v>
      </c>
      <c r="G50" s="43">
        <v>21</v>
      </c>
      <c r="H50" s="39">
        <f t="shared" si="3"/>
        <v>62</v>
      </c>
      <c r="I50" s="43">
        <v>22</v>
      </c>
      <c r="J50" s="43">
        <v>22</v>
      </c>
      <c r="K50" s="43">
        <v>22</v>
      </c>
      <c r="L50" s="43">
        <v>22</v>
      </c>
      <c r="M50" s="43">
        <v>23</v>
      </c>
      <c r="N50" s="43">
        <v>22</v>
      </c>
      <c r="O50" s="43">
        <v>22</v>
      </c>
      <c r="P50" s="43">
        <v>22</v>
      </c>
      <c r="Q50" s="43">
        <v>22</v>
      </c>
      <c r="R50" s="43">
        <v>22</v>
      </c>
      <c r="S50" s="43">
        <v>21</v>
      </c>
      <c r="T50" s="43">
        <v>21</v>
      </c>
      <c r="U50" s="43">
        <v>20</v>
      </c>
      <c r="V50" s="43">
        <v>19</v>
      </c>
      <c r="W50" s="43">
        <v>18</v>
      </c>
      <c r="X50" s="43">
        <v>20</v>
      </c>
      <c r="Y50" s="43">
        <v>21</v>
      </c>
      <c r="Z50" s="44">
        <v>118</v>
      </c>
      <c r="AA50" s="44">
        <v>84</v>
      </c>
      <c r="AB50" s="44">
        <v>66</v>
      </c>
      <c r="AC50" s="44">
        <v>61</v>
      </c>
      <c r="AD50" s="44">
        <v>52</v>
      </c>
      <c r="AE50" s="44">
        <v>50</v>
      </c>
      <c r="AF50" s="44">
        <v>38</v>
      </c>
      <c r="AG50" s="44">
        <v>42</v>
      </c>
      <c r="AH50" s="44">
        <v>32</v>
      </c>
      <c r="AI50" s="44">
        <v>39</v>
      </c>
      <c r="AJ50" s="44">
        <v>31</v>
      </c>
      <c r="AK50" s="44">
        <v>17</v>
      </c>
      <c r="AL50" s="44">
        <v>22</v>
      </c>
      <c r="AM50" s="45">
        <v>20</v>
      </c>
      <c r="AN50" s="45">
        <v>1</v>
      </c>
      <c r="AO50" s="46">
        <v>523</v>
      </c>
      <c r="AP50" s="47">
        <v>56</v>
      </c>
      <c r="AQ50" s="47">
        <v>48</v>
      </c>
      <c r="AR50" s="44">
        <v>204</v>
      </c>
      <c r="AS50" s="45">
        <v>26</v>
      </c>
      <c r="AT50" s="5"/>
      <c r="AU50" s="7">
        <f t="shared" si="35"/>
        <v>20</v>
      </c>
      <c r="AV50" s="7">
        <f t="shared" si="35"/>
        <v>21</v>
      </c>
      <c r="AW50" s="7">
        <f t="shared" si="35"/>
        <v>21</v>
      </c>
      <c r="AX50" s="7">
        <f t="shared" si="36"/>
        <v>22</v>
      </c>
      <c r="AY50" s="7">
        <f t="shared" si="36"/>
        <v>22</v>
      </c>
      <c r="AZ50" s="7">
        <f t="shared" si="36"/>
        <v>22</v>
      </c>
      <c r="BA50" s="7">
        <f t="shared" si="36"/>
        <v>22</v>
      </c>
      <c r="BB50" s="7">
        <f t="shared" si="36"/>
        <v>23</v>
      </c>
      <c r="BC50" s="7">
        <f t="shared" si="36"/>
        <v>22</v>
      </c>
      <c r="BD50" s="7">
        <f t="shared" si="36"/>
        <v>22</v>
      </c>
      <c r="BE50" s="7">
        <f t="shared" si="36"/>
        <v>22</v>
      </c>
      <c r="BF50" s="7">
        <f t="shared" si="36"/>
        <v>22</v>
      </c>
      <c r="BG50" s="7">
        <f t="shared" si="36"/>
        <v>22</v>
      </c>
      <c r="BH50" s="7">
        <f t="shared" si="36"/>
        <v>21</v>
      </c>
      <c r="BI50" s="7">
        <f t="shared" si="36"/>
        <v>21</v>
      </c>
      <c r="BJ50" s="7">
        <f t="shared" si="36"/>
        <v>20</v>
      </c>
      <c r="BK50" s="7">
        <f t="shared" si="37"/>
        <v>19</v>
      </c>
      <c r="BL50" s="7">
        <f t="shared" si="37"/>
        <v>18</v>
      </c>
      <c r="BM50" s="7">
        <f t="shared" si="37"/>
        <v>20</v>
      </c>
      <c r="BN50" s="7">
        <f t="shared" si="37"/>
        <v>21</v>
      </c>
      <c r="BO50" s="7">
        <f t="shared" si="37"/>
        <v>118</v>
      </c>
      <c r="BP50" s="7">
        <f t="shared" si="37"/>
        <v>84</v>
      </c>
      <c r="BQ50" s="7">
        <f t="shared" si="37"/>
        <v>66</v>
      </c>
      <c r="BR50" s="7">
        <f t="shared" si="37"/>
        <v>61</v>
      </c>
      <c r="BS50" s="7">
        <f t="shared" si="37"/>
        <v>52</v>
      </c>
      <c r="BT50" s="7">
        <f t="shared" si="37"/>
        <v>50</v>
      </c>
      <c r="BU50" s="7">
        <f t="shared" si="37"/>
        <v>38</v>
      </c>
      <c r="BV50" s="7">
        <f t="shared" si="37"/>
        <v>42</v>
      </c>
      <c r="BW50" s="7">
        <f t="shared" si="33"/>
        <v>32</v>
      </c>
      <c r="BX50" s="7">
        <f t="shared" si="33"/>
        <v>39</v>
      </c>
      <c r="BY50" s="7">
        <f t="shared" si="33"/>
        <v>31</v>
      </c>
      <c r="BZ50" s="7">
        <f t="shared" si="33"/>
        <v>17</v>
      </c>
      <c r="CA50" s="7">
        <f t="shared" si="33"/>
        <v>22</v>
      </c>
      <c r="CB50" s="7">
        <f t="shared" si="33"/>
        <v>20</v>
      </c>
      <c r="CC50" s="7">
        <f t="shared" si="33"/>
        <v>1</v>
      </c>
      <c r="CD50" s="7">
        <f t="shared" si="33"/>
        <v>523</v>
      </c>
      <c r="CE50" s="7">
        <f t="shared" si="33"/>
        <v>56</v>
      </c>
      <c r="CF50" s="7">
        <f t="shared" si="33"/>
        <v>48</v>
      </c>
      <c r="CG50" s="7">
        <f t="shared" si="33"/>
        <v>204</v>
      </c>
      <c r="CH50" s="7">
        <f t="shared" si="33"/>
        <v>26</v>
      </c>
    </row>
    <row r="51" spans="1:86" s="6" customFormat="1" ht="13.5" thickBot="1" x14ac:dyDescent="0.25">
      <c r="A51" s="29">
        <v>210502</v>
      </c>
      <c r="B51" s="19" t="s">
        <v>94</v>
      </c>
      <c r="C51" s="40">
        <f>SUM(C52:C56)</f>
        <v>2175</v>
      </c>
      <c r="D51" s="40">
        <f t="shared" ref="D51:AS51" si="38">SUM(D52:D56)</f>
        <v>2046</v>
      </c>
      <c r="E51" s="40">
        <f t="shared" si="38"/>
        <v>43</v>
      </c>
      <c r="F51" s="40">
        <f t="shared" si="38"/>
        <v>43</v>
      </c>
      <c r="G51" s="40">
        <f t="shared" si="38"/>
        <v>43</v>
      </c>
      <c r="H51" s="39">
        <f t="shared" si="3"/>
        <v>129</v>
      </c>
      <c r="I51" s="40">
        <f t="shared" si="38"/>
        <v>42</v>
      </c>
      <c r="J51" s="40">
        <f t="shared" si="38"/>
        <v>40</v>
      </c>
      <c r="K51" s="40">
        <f t="shared" si="38"/>
        <v>39</v>
      </c>
      <c r="L51" s="40">
        <f t="shared" si="38"/>
        <v>37</v>
      </c>
      <c r="M51" s="40">
        <f t="shared" si="38"/>
        <v>35</v>
      </c>
      <c r="N51" s="40">
        <f t="shared" si="38"/>
        <v>34</v>
      </c>
      <c r="O51" s="40">
        <f t="shared" si="38"/>
        <v>33</v>
      </c>
      <c r="P51" s="40">
        <f t="shared" si="38"/>
        <v>32</v>
      </c>
      <c r="Q51" s="40">
        <f t="shared" si="38"/>
        <v>30</v>
      </c>
      <c r="R51" s="40">
        <f t="shared" si="38"/>
        <v>30</v>
      </c>
      <c r="S51" s="40">
        <f t="shared" si="38"/>
        <v>33</v>
      </c>
      <c r="T51" s="40">
        <f t="shared" si="38"/>
        <v>38</v>
      </c>
      <c r="U51" s="40">
        <f t="shared" si="38"/>
        <v>42</v>
      </c>
      <c r="V51" s="40">
        <f t="shared" si="38"/>
        <v>47</v>
      </c>
      <c r="W51" s="40">
        <f t="shared" si="38"/>
        <v>50</v>
      </c>
      <c r="X51" s="40">
        <f t="shared" si="38"/>
        <v>51</v>
      </c>
      <c r="Y51" s="40">
        <f t="shared" si="38"/>
        <v>49</v>
      </c>
      <c r="Z51" s="40">
        <f t="shared" si="38"/>
        <v>240</v>
      </c>
      <c r="AA51" s="40">
        <f t="shared" si="38"/>
        <v>199</v>
      </c>
      <c r="AB51" s="40">
        <f t="shared" si="38"/>
        <v>168</v>
      </c>
      <c r="AC51" s="40">
        <f t="shared" si="38"/>
        <v>141</v>
      </c>
      <c r="AD51" s="40">
        <f t="shared" si="38"/>
        <v>112</v>
      </c>
      <c r="AE51" s="40">
        <f t="shared" si="38"/>
        <v>87</v>
      </c>
      <c r="AF51" s="40">
        <f t="shared" si="38"/>
        <v>88</v>
      </c>
      <c r="AG51" s="40">
        <f t="shared" si="38"/>
        <v>46</v>
      </c>
      <c r="AH51" s="40">
        <f t="shared" si="38"/>
        <v>48</v>
      </c>
      <c r="AI51" s="40">
        <f t="shared" si="38"/>
        <v>48</v>
      </c>
      <c r="AJ51" s="40">
        <f t="shared" si="38"/>
        <v>30</v>
      </c>
      <c r="AK51" s="40">
        <f t="shared" si="38"/>
        <v>28</v>
      </c>
      <c r="AL51" s="40">
        <f t="shared" si="38"/>
        <v>20</v>
      </c>
      <c r="AM51" s="40">
        <f t="shared" si="38"/>
        <v>44</v>
      </c>
      <c r="AN51" s="40">
        <f t="shared" si="38"/>
        <v>3</v>
      </c>
      <c r="AO51" s="40">
        <f t="shared" si="38"/>
        <v>861</v>
      </c>
      <c r="AP51" s="40">
        <f t="shared" si="38"/>
        <v>74</v>
      </c>
      <c r="AQ51" s="40">
        <f t="shared" si="38"/>
        <v>75</v>
      </c>
      <c r="AR51" s="40">
        <f t="shared" si="38"/>
        <v>363</v>
      </c>
      <c r="AS51" s="40">
        <f t="shared" si="38"/>
        <v>54</v>
      </c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</row>
    <row r="52" spans="1:86" s="3" customFormat="1" ht="13.5" thickBot="1" x14ac:dyDescent="0.25">
      <c r="A52" s="32">
        <v>301</v>
      </c>
      <c r="B52" s="16" t="s">
        <v>63</v>
      </c>
      <c r="C52" s="41">
        <f>SUM(E52:AL52)</f>
        <v>500</v>
      </c>
      <c r="D52" s="42">
        <v>470</v>
      </c>
      <c r="E52" s="43">
        <v>10</v>
      </c>
      <c r="F52" s="43">
        <v>10</v>
      </c>
      <c r="G52" s="43">
        <v>10</v>
      </c>
      <c r="H52" s="39">
        <f t="shared" si="3"/>
        <v>30</v>
      </c>
      <c r="I52" s="43">
        <v>10</v>
      </c>
      <c r="J52" s="43">
        <v>9</v>
      </c>
      <c r="K52" s="43">
        <v>9</v>
      </c>
      <c r="L52" s="43">
        <v>9</v>
      </c>
      <c r="M52" s="43">
        <v>8</v>
      </c>
      <c r="N52" s="43">
        <v>8</v>
      </c>
      <c r="O52" s="43">
        <v>8</v>
      </c>
      <c r="P52" s="43">
        <v>7</v>
      </c>
      <c r="Q52" s="43">
        <v>7</v>
      </c>
      <c r="R52" s="43">
        <v>7</v>
      </c>
      <c r="S52" s="43">
        <v>8</v>
      </c>
      <c r="T52" s="43">
        <v>9</v>
      </c>
      <c r="U52" s="43">
        <v>10</v>
      </c>
      <c r="V52" s="43">
        <v>11</v>
      </c>
      <c r="W52" s="43">
        <v>11</v>
      </c>
      <c r="X52" s="43">
        <v>12</v>
      </c>
      <c r="Y52" s="43">
        <v>11</v>
      </c>
      <c r="Z52" s="44">
        <v>54</v>
      </c>
      <c r="AA52" s="44">
        <v>45</v>
      </c>
      <c r="AB52" s="44">
        <v>38</v>
      </c>
      <c r="AC52" s="44">
        <v>33</v>
      </c>
      <c r="AD52" s="44">
        <v>25</v>
      </c>
      <c r="AE52" s="44">
        <v>20</v>
      </c>
      <c r="AF52" s="44">
        <v>20</v>
      </c>
      <c r="AG52" s="44">
        <v>11</v>
      </c>
      <c r="AH52" s="44">
        <v>11</v>
      </c>
      <c r="AI52" s="44">
        <v>11</v>
      </c>
      <c r="AJ52" s="44">
        <v>7</v>
      </c>
      <c r="AK52" s="44">
        <v>7</v>
      </c>
      <c r="AL52" s="44">
        <v>4</v>
      </c>
      <c r="AM52" s="45">
        <v>10</v>
      </c>
      <c r="AN52" s="45">
        <v>1</v>
      </c>
      <c r="AO52" s="46">
        <v>196</v>
      </c>
      <c r="AP52" s="47">
        <v>17</v>
      </c>
      <c r="AQ52" s="47">
        <v>17</v>
      </c>
      <c r="AR52" s="44">
        <v>83</v>
      </c>
      <c r="AS52" s="45">
        <v>13</v>
      </c>
      <c r="AT52" s="5"/>
      <c r="AU52" s="7">
        <f t="shared" ref="AU52:AW56" si="39">ROUND(E52,0)</f>
        <v>10</v>
      </c>
      <c r="AV52" s="7">
        <f t="shared" si="39"/>
        <v>10</v>
      </c>
      <c r="AW52" s="7">
        <f t="shared" si="39"/>
        <v>10</v>
      </c>
      <c r="AX52" s="7">
        <f t="shared" ref="AX52:BJ56" si="40">ROUND(I52,0)</f>
        <v>10</v>
      </c>
      <c r="AY52" s="7">
        <f t="shared" si="40"/>
        <v>9</v>
      </c>
      <c r="AZ52" s="7">
        <f t="shared" si="40"/>
        <v>9</v>
      </c>
      <c r="BA52" s="7">
        <f t="shared" si="40"/>
        <v>9</v>
      </c>
      <c r="BB52" s="7">
        <f t="shared" si="40"/>
        <v>8</v>
      </c>
      <c r="BC52" s="7">
        <f t="shared" si="40"/>
        <v>8</v>
      </c>
      <c r="BD52" s="7">
        <f t="shared" si="40"/>
        <v>8</v>
      </c>
      <c r="BE52" s="7">
        <f t="shared" si="40"/>
        <v>7</v>
      </c>
      <c r="BF52" s="7">
        <f t="shared" si="40"/>
        <v>7</v>
      </c>
      <c r="BG52" s="7">
        <f t="shared" si="40"/>
        <v>7</v>
      </c>
      <c r="BH52" s="7">
        <f t="shared" si="40"/>
        <v>8</v>
      </c>
      <c r="BI52" s="7">
        <f t="shared" si="40"/>
        <v>9</v>
      </c>
      <c r="BJ52" s="7">
        <f t="shared" si="40"/>
        <v>10</v>
      </c>
      <c r="BK52" s="7">
        <f t="shared" ref="BK52:BZ56" si="41">ROUND(V52,0)</f>
        <v>11</v>
      </c>
      <c r="BL52" s="7">
        <f t="shared" si="41"/>
        <v>11</v>
      </c>
      <c r="BM52" s="7">
        <f t="shared" si="41"/>
        <v>12</v>
      </c>
      <c r="BN52" s="7">
        <f t="shared" si="41"/>
        <v>11</v>
      </c>
      <c r="BO52" s="7">
        <f t="shared" si="41"/>
        <v>54</v>
      </c>
      <c r="BP52" s="7">
        <f t="shared" si="41"/>
        <v>45</v>
      </c>
      <c r="BQ52" s="7">
        <f t="shared" si="41"/>
        <v>38</v>
      </c>
      <c r="BR52" s="7">
        <f t="shared" si="41"/>
        <v>33</v>
      </c>
      <c r="BS52" s="7">
        <f t="shared" si="41"/>
        <v>25</v>
      </c>
      <c r="BT52" s="7">
        <f t="shared" si="41"/>
        <v>20</v>
      </c>
      <c r="BU52" s="7">
        <f t="shared" si="41"/>
        <v>20</v>
      </c>
      <c r="BV52" s="7">
        <f t="shared" si="41"/>
        <v>11</v>
      </c>
      <c r="BW52" s="7">
        <f t="shared" si="41"/>
        <v>11</v>
      </c>
      <c r="BX52" s="7">
        <f t="shared" si="41"/>
        <v>11</v>
      </c>
      <c r="BY52" s="7">
        <f t="shared" si="41"/>
        <v>7</v>
      </c>
      <c r="BZ52" s="7">
        <f t="shared" si="41"/>
        <v>7</v>
      </c>
      <c r="CA52" s="7">
        <f t="shared" ref="CA52:CH56" si="42">ROUND(AL52,0)</f>
        <v>4</v>
      </c>
      <c r="CB52" s="7">
        <f t="shared" si="42"/>
        <v>10</v>
      </c>
      <c r="CC52" s="7">
        <f t="shared" si="42"/>
        <v>1</v>
      </c>
      <c r="CD52" s="7">
        <f t="shared" si="42"/>
        <v>196</v>
      </c>
      <c r="CE52" s="7">
        <f t="shared" si="42"/>
        <v>17</v>
      </c>
      <c r="CF52" s="7">
        <f t="shared" si="42"/>
        <v>17</v>
      </c>
      <c r="CG52" s="7">
        <f t="shared" si="42"/>
        <v>83</v>
      </c>
      <c r="CH52" s="7">
        <f t="shared" si="42"/>
        <v>13</v>
      </c>
    </row>
    <row r="53" spans="1:86" s="3" customFormat="1" ht="13.5" thickBot="1" x14ac:dyDescent="0.25">
      <c r="A53" s="32">
        <v>304</v>
      </c>
      <c r="B53" s="16" t="s">
        <v>64</v>
      </c>
      <c r="C53" s="41">
        <f>SUM(E53:AL53)</f>
        <v>638</v>
      </c>
      <c r="D53" s="42">
        <v>599</v>
      </c>
      <c r="E53" s="43">
        <v>13</v>
      </c>
      <c r="F53" s="43">
        <v>13</v>
      </c>
      <c r="G53" s="43">
        <v>13</v>
      </c>
      <c r="H53" s="39">
        <f t="shared" si="3"/>
        <v>39</v>
      </c>
      <c r="I53" s="43">
        <v>12</v>
      </c>
      <c r="J53" s="43">
        <v>11</v>
      </c>
      <c r="K53" s="43">
        <v>11</v>
      </c>
      <c r="L53" s="43">
        <v>11</v>
      </c>
      <c r="M53" s="43">
        <v>10</v>
      </c>
      <c r="N53" s="43">
        <v>10</v>
      </c>
      <c r="O53" s="43">
        <v>10</v>
      </c>
      <c r="P53" s="43">
        <v>9</v>
      </c>
      <c r="Q53" s="43">
        <v>9</v>
      </c>
      <c r="R53" s="43">
        <v>9</v>
      </c>
      <c r="S53" s="43">
        <v>10</v>
      </c>
      <c r="T53" s="43">
        <v>12</v>
      </c>
      <c r="U53" s="43">
        <v>12</v>
      </c>
      <c r="V53" s="43">
        <v>14</v>
      </c>
      <c r="W53" s="43">
        <v>15</v>
      </c>
      <c r="X53" s="43">
        <v>15</v>
      </c>
      <c r="Y53" s="43">
        <v>14</v>
      </c>
      <c r="Z53" s="44">
        <v>70</v>
      </c>
      <c r="AA53" s="44">
        <v>58</v>
      </c>
      <c r="AB53" s="44">
        <v>49</v>
      </c>
      <c r="AC53" s="44">
        <v>41</v>
      </c>
      <c r="AD53" s="44">
        <v>33</v>
      </c>
      <c r="AE53" s="44">
        <v>25</v>
      </c>
      <c r="AF53" s="44">
        <v>26</v>
      </c>
      <c r="AG53" s="44">
        <v>13</v>
      </c>
      <c r="AH53" s="44">
        <v>14</v>
      </c>
      <c r="AI53" s="44">
        <v>14</v>
      </c>
      <c r="AJ53" s="44">
        <v>9</v>
      </c>
      <c r="AK53" s="44">
        <v>8</v>
      </c>
      <c r="AL53" s="44">
        <v>6</v>
      </c>
      <c r="AM53" s="45">
        <v>13</v>
      </c>
      <c r="AN53" s="45">
        <v>1</v>
      </c>
      <c r="AO53" s="46">
        <v>251</v>
      </c>
      <c r="AP53" s="47">
        <v>22</v>
      </c>
      <c r="AQ53" s="47">
        <v>21</v>
      </c>
      <c r="AR53" s="44">
        <v>106</v>
      </c>
      <c r="AS53" s="45">
        <v>16</v>
      </c>
      <c r="AT53" s="5"/>
      <c r="AU53" s="7">
        <f t="shared" si="39"/>
        <v>13</v>
      </c>
      <c r="AV53" s="7">
        <f t="shared" si="39"/>
        <v>13</v>
      </c>
      <c r="AW53" s="7">
        <f t="shared" si="39"/>
        <v>13</v>
      </c>
      <c r="AX53" s="7">
        <f t="shared" si="40"/>
        <v>12</v>
      </c>
      <c r="AY53" s="7">
        <f t="shared" si="40"/>
        <v>11</v>
      </c>
      <c r="AZ53" s="7">
        <f t="shared" si="40"/>
        <v>11</v>
      </c>
      <c r="BA53" s="7">
        <f t="shared" si="40"/>
        <v>11</v>
      </c>
      <c r="BB53" s="7">
        <f t="shared" si="40"/>
        <v>10</v>
      </c>
      <c r="BC53" s="7">
        <f t="shared" si="40"/>
        <v>10</v>
      </c>
      <c r="BD53" s="7">
        <f t="shared" si="40"/>
        <v>10</v>
      </c>
      <c r="BE53" s="7">
        <f t="shared" si="40"/>
        <v>9</v>
      </c>
      <c r="BF53" s="7">
        <f t="shared" si="40"/>
        <v>9</v>
      </c>
      <c r="BG53" s="7">
        <f t="shared" si="40"/>
        <v>9</v>
      </c>
      <c r="BH53" s="7">
        <f t="shared" si="40"/>
        <v>10</v>
      </c>
      <c r="BI53" s="7">
        <f t="shared" si="40"/>
        <v>12</v>
      </c>
      <c r="BJ53" s="7">
        <f t="shared" si="40"/>
        <v>12</v>
      </c>
      <c r="BK53" s="7">
        <f t="shared" si="41"/>
        <v>14</v>
      </c>
      <c r="BL53" s="7">
        <f t="shared" si="41"/>
        <v>15</v>
      </c>
      <c r="BM53" s="7">
        <f t="shared" si="41"/>
        <v>15</v>
      </c>
      <c r="BN53" s="7">
        <f t="shared" si="41"/>
        <v>14</v>
      </c>
      <c r="BO53" s="7">
        <f t="shared" si="41"/>
        <v>70</v>
      </c>
      <c r="BP53" s="7">
        <f t="shared" si="41"/>
        <v>58</v>
      </c>
      <c r="BQ53" s="7">
        <f t="shared" si="41"/>
        <v>49</v>
      </c>
      <c r="BR53" s="7">
        <f t="shared" si="41"/>
        <v>41</v>
      </c>
      <c r="BS53" s="7">
        <f t="shared" si="41"/>
        <v>33</v>
      </c>
      <c r="BT53" s="7">
        <f t="shared" si="41"/>
        <v>25</v>
      </c>
      <c r="BU53" s="7">
        <f t="shared" si="41"/>
        <v>26</v>
      </c>
      <c r="BV53" s="7">
        <f t="shared" si="41"/>
        <v>13</v>
      </c>
      <c r="BW53" s="7">
        <f t="shared" si="41"/>
        <v>14</v>
      </c>
      <c r="BX53" s="7">
        <f t="shared" si="41"/>
        <v>14</v>
      </c>
      <c r="BY53" s="7">
        <f t="shared" si="41"/>
        <v>9</v>
      </c>
      <c r="BZ53" s="7">
        <f t="shared" si="41"/>
        <v>8</v>
      </c>
      <c r="CA53" s="7">
        <f t="shared" si="42"/>
        <v>6</v>
      </c>
      <c r="CB53" s="7">
        <f t="shared" si="42"/>
        <v>13</v>
      </c>
      <c r="CC53" s="7">
        <f t="shared" si="42"/>
        <v>1</v>
      </c>
      <c r="CD53" s="7">
        <f t="shared" si="42"/>
        <v>251</v>
      </c>
      <c r="CE53" s="7">
        <f t="shared" si="42"/>
        <v>22</v>
      </c>
      <c r="CF53" s="7">
        <f t="shared" si="42"/>
        <v>21</v>
      </c>
      <c r="CG53" s="7">
        <f t="shared" si="42"/>
        <v>106</v>
      </c>
      <c r="CH53" s="7">
        <f t="shared" si="42"/>
        <v>16</v>
      </c>
    </row>
    <row r="54" spans="1:86" s="3" customFormat="1" ht="13.5" thickBot="1" x14ac:dyDescent="0.25">
      <c r="A54" s="32">
        <v>302</v>
      </c>
      <c r="B54" s="16" t="s">
        <v>65</v>
      </c>
      <c r="C54" s="41">
        <f>SUM(E54:AL54)</f>
        <v>308</v>
      </c>
      <c r="D54" s="42">
        <v>290</v>
      </c>
      <c r="E54" s="43">
        <v>6</v>
      </c>
      <c r="F54" s="43">
        <v>6</v>
      </c>
      <c r="G54" s="43">
        <v>6</v>
      </c>
      <c r="H54" s="39">
        <f t="shared" si="3"/>
        <v>18</v>
      </c>
      <c r="I54" s="43">
        <v>6</v>
      </c>
      <c r="J54" s="43">
        <v>6</v>
      </c>
      <c r="K54" s="43">
        <v>6</v>
      </c>
      <c r="L54" s="43">
        <v>5</v>
      </c>
      <c r="M54" s="43">
        <v>5</v>
      </c>
      <c r="N54" s="43">
        <v>5</v>
      </c>
      <c r="O54" s="43">
        <v>5</v>
      </c>
      <c r="P54" s="43">
        <v>5</v>
      </c>
      <c r="Q54" s="43">
        <v>4</v>
      </c>
      <c r="R54" s="43">
        <v>4</v>
      </c>
      <c r="S54" s="43">
        <v>5</v>
      </c>
      <c r="T54" s="43">
        <v>5</v>
      </c>
      <c r="U54" s="43">
        <v>6</v>
      </c>
      <c r="V54" s="43">
        <v>7</v>
      </c>
      <c r="W54" s="43">
        <v>7</v>
      </c>
      <c r="X54" s="43">
        <v>7</v>
      </c>
      <c r="Y54" s="43">
        <v>7</v>
      </c>
      <c r="Z54" s="44">
        <v>34</v>
      </c>
      <c r="AA54" s="44">
        <v>28</v>
      </c>
      <c r="AB54" s="44">
        <v>24</v>
      </c>
      <c r="AC54" s="44">
        <v>20</v>
      </c>
      <c r="AD54" s="44">
        <v>16</v>
      </c>
      <c r="AE54" s="44">
        <v>12</v>
      </c>
      <c r="AF54" s="44">
        <v>12</v>
      </c>
      <c r="AG54" s="44">
        <v>6</v>
      </c>
      <c r="AH54" s="44">
        <v>7</v>
      </c>
      <c r="AI54" s="44">
        <v>7</v>
      </c>
      <c r="AJ54" s="44">
        <v>4</v>
      </c>
      <c r="AK54" s="44">
        <v>4</v>
      </c>
      <c r="AL54" s="44">
        <v>3</v>
      </c>
      <c r="AM54" s="45">
        <v>6</v>
      </c>
      <c r="AN54" s="45">
        <v>0</v>
      </c>
      <c r="AO54" s="46">
        <v>122</v>
      </c>
      <c r="AP54" s="47">
        <v>10</v>
      </c>
      <c r="AQ54" s="47">
        <v>11</v>
      </c>
      <c r="AR54" s="44">
        <v>51</v>
      </c>
      <c r="AS54" s="45">
        <v>8</v>
      </c>
      <c r="AT54" s="5"/>
      <c r="AU54" s="7">
        <f t="shared" si="39"/>
        <v>6</v>
      </c>
      <c r="AV54" s="7">
        <f t="shared" si="39"/>
        <v>6</v>
      </c>
      <c r="AW54" s="7">
        <f t="shared" si="39"/>
        <v>6</v>
      </c>
      <c r="AX54" s="7">
        <f t="shared" si="40"/>
        <v>6</v>
      </c>
      <c r="AY54" s="7">
        <f t="shared" si="40"/>
        <v>6</v>
      </c>
      <c r="AZ54" s="7">
        <f t="shared" si="40"/>
        <v>6</v>
      </c>
      <c r="BA54" s="7">
        <f t="shared" si="40"/>
        <v>5</v>
      </c>
      <c r="BB54" s="7">
        <f t="shared" si="40"/>
        <v>5</v>
      </c>
      <c r="BC54" s="7">
        <f t="shared" si="40"/>
        <v>5</v>
      </c>
      <c r="BD54" s="7">
        <f t="shared" si="40"/>
        <v>5</v>
      </c>
      <c r="BE54" s="7">
        <f t="shared" si="40"/>
        <v>5</v>
      </c>
      <c r="BF54" s="7">
        <f t="shared" si="40"/>
        <v>4</v>
      </c>
      <c r="BG54" s="7">
        <f t="shared" si="40"/>
        <v>4</v>
      </c>
      <c r="BH54" s="7">
        <f t="shared" si="40"/>
        <v>5</v>
      </c>
      <c r="BI54" s="7">
        <f t="shared" si="40"/>
        <v>5</v>
      </c>
      <c r="BJ54" s="7">
        <f t="shared" si="40"/>
        <v>6</v>
      </c>
      <c r="BK54" s="7">
        <f t="shared" si="41"/>
        <v>7</v>
      </c>
      <c r="BL54" s="7">
        <f t="shared" si="41"/>
        <v>7</v>
      </c>
      <c r="BM54" s="7">
        <f t="shared" si="41"/>
        <v>7</v>
      </c>
      <c r="BN54" s="7">
        <f t="shared" si="41"/>
        <v>7</v>
      </c>
      <c r="BO54" s="7">
        <f t="shared" si="41"/>
        <v>34</v>
      </c>
      <c r="BP54" s="7">
        <f t="shared" si="41"/>
        <v>28</v>
      </c>
      <c r="BQ54" s="7">
        <f t="shared" si="41"/>
        <v>24</v>
      </c>
      <c r="BR54" s="7">
        <f t="shared" si="41"/>
        <v>20</v>
      </c>
      <c r="BS54" s="7">
        <f t="shared" si="41"/>
        <v>16</v>
      </c>
      <c r="BT54" s="7">
        <f t="shared" si="41"/>
        <v>12</v>
      </c>
      <c r="BU54" s="7">
        <f t="shared" si="41"/>
        <v>12</v>
      </c>
      <c r="BV54" s="7">
        <f t="shared" si="41"/>
        <v>6</v>
      </c>
      <c r="BW54" s="7">
        <f t="shared" si="41"/>
        <v>7</v>
      </c>
      <c r="BX54" s="7">
        <f t="shared" si="41"/>
        <v>7</v>
      </c>
      <c r="BY54" s="7">
        <f t="shared" si="41"/>
        <v>4</v>
      </c>
      <c r="BZ54" s="7">
        <f t="shared" si="41"/>
        <v>4</v>
      </c>
      <c r="CA54" s="7">
        <f t="shared" si="42"/>
        <v>3</v>
      </c>
      <c r="CB54" s="7">
        <f t="shared" si="42"/>
        <v>6</v>
      </c>
      <c r="CC54" s="7">
        <f t="shared" si="42"/>
        <v>0</v>
      </c>
      <c r="CD54" s="7">
        <f t="shared" si="42"/>
        <v>122</v>
      </c>
      <c r="CE54" s="7">
        <f t="shared" si="42"/>
        <v>10</v>
      </c>
      <c r="CF54" s="7">
        <f t="shared" si="42"/>
        <v>11</v>
      </c>
      <c r="CG54" s="7">
        <f t="shared" si="42"/>
        <v>51</v>
      </c>
      <c r="CH54" s="7">
        <f t="shared" si="42"/>
        <v>8</v>
      </c>
    </row>
    <row r="55" spans="1:86" s="3" customFormat="1" ht="13.5" thickBot="1" x14ac:dyDescent="0.25">
      <c r="A55" s="32">
        <v>303</v>
      </c>
      <c r="B55" s="16" t="s">
        <v>66</v>
      </c>
      <c r="C55" s="41">
        <f>SUM(E55:AL55)</f>
        <v>419</v>
      </c>
      <c r="D55" s="42">
        <v>395</v>
      </c>
      <c r="E55" s="43">
        <v>8</v>
      </c>
      <c r="F55" s="43">
        <v>8</v>
      </c>
      <c r="G55" s="43">
        <v>8</v>
      </c>
      <c r="H55" s="39">
        <f t="shared" si="3"/>
        <v>24</v>
      </c>
      <c r="I55" s="43">
        <v>8</v>
      </c>
      <c r="J55" s="43">
        <v>8</v>
      </c>
      <c r="K55" s="43">
        <v>7</v>
      </c>
      <c r="L55" s="43">
        <v>7</v>
      </c>
      <c r="M55" s="43">
        <v>7</v>
      </c>
      <c r="N55" s="43">
        <v>6</v>
      </c>
      <c r="O55" s="43">
        <v>6</v>
      </c>
      <c r="P55" s="43">
        <v>6</v>
      </c>
      <c r="Q55" s="43">
        <v>6</v>
      </c>
      <c r="R55" s="43">
        <v>6</v>
      </c>
      <c r="S55" s="43">
        <v>6</v>
      </c>
      <c r="T55" s="43">
        <v>7</v>
      </c>
      <c r="U55" s="43">
        <v>8</v>
      </c>
      <c r="V55" s="43">
        <v>9</v>
      </c>
      <c r="W55" s="43">
        <v>10</v>
      </c>
      <c r="X55" s="43">
        <v>10</v>
      </c>
      <c r="Y55" s="43">
        <v>10</v>
      </c>
      <c r="Z55" s="44">
        <v>47</v>
      </c>
      <c r="AA55" s="44">
        <v>39</v>
      </c>
      <c r="AB55" s="44">
        <v>33</v>
      </c>
      <c r="AC55" s="44">
        <v>27</v>
      </c>
      <c r="AD55" s="44">
        <v>22</v>
      </c>
      <c r="AE55" s="44">
        <v>17</v>
      </c>
      <c r="AF55" s="44">
        <v>17</v>
      </c>
      <c r="AG55" s="44">
        <v>9</v>
      </c>
      <c r="AH55" s="44">
        <v>9</v>
      </c>
      <c r="AI55" s="44">
        <v>9</v>
      </c>
      <c r="AJ55" s="44">
        <v>6</v>
      </c>
      <c r="AK55" s="44">
        <v>5</v>
      </c>
      <c r="AL55" s="44">
        <v>4</v>
      </c>
      <c r="AM55" s="45">
        <v>8</v>
      </c>
      <c r="AN55" s="45">
        <v>1</v>
      </c>
      <c r="AO55" s="46">
        <v>167</v>
      </c>
      <c r="AP55" s="47">
        <v>14</v>
      </c>
      <c r="AQ55" s="47">
        <v>15</v>
      </c>
      <c r="AR55" s="44">
        <v>70</v>
      </c>
      <c r="AS55" s="45">
        <v>9</v>
      </c>
      <c r="AT55" s="5"/>
      <c r="AU55" s="7">
        <f t="shared" si="39"/>
        <v>8</v>
      </c>
      <c r="AV55" s="7">
        <f t="shared" si="39"/>
        <v>8</v>
      </c>
      <c r="AW55" s="7">
        <f t="shared" si="39"/>
        <v>8</v>
      </c>
      <c r="AX55" s="7">
        <f t="shared" si="40"/>
        <v>8</v>
      </c>
      <c r="AY55" s="7">
        <f t="shared" si="40"/>
        <v>8</v>
      </c>
      <c r="AZ55" s="7">
        <f t="shared" si="40"/>
        <v>7</v>
      </c>
      <c r="BA55" s="7">
        <f t="shared" si="40"/>
        <v>7</v>
      </c>
      <c r="BB55" s="7">
        <f t="shared" si="40"/>
        <v>7</v>
      </c>
      <c r="BC55" s="7">
        <f t="shared" si="40"/>
        <v>6</v>
      </c>
      <c r="BD55" s="7">
        <f t="shared" si="40"/>
        <v>6</v>
      </c>
      <c r="BE55" s="7">
        <f t="shared" si="40"/>
        <v>6</v>
      </c>
      <c r="BF55" s="7">
        <f t="shared" si="40"/>
        <v>6</v>
      </c>
      <c r="BG55" s="7">
        <f t="shared" si="40"/>
        <v>6</v>
      </c>
      <c r="BH55" s="7">
        <f t="shared" si="40"/>
        <v>6</v>
      </c>
      <c r="BI55" s="7">
        <f t="shared" si="40"/>
        <v>7</v>
      </c>
      <c r="BJ55" s="7">
        <f t="shared" si="40"/>
        <v>8</v>
      </c>
      <c r="BK55" s="7">
        <f t="shared" si="41"/>
        <v>9</v>
      </c>
      <c r="BL55" s="7">
        <f t="shared" si="41"/>
        <v>10</v>
      </c>
      <c r="BM55" s="7">
        <f t="shared" si="41"/>
        <v>10</v>
      </c>
      <c r="BN55" s="7">
        <f t="shared" si="41"/>
        <v>10</v>
      </c>
      <c r="BO55" s="7">
        <f t="shared" si="41"/>
        <v>47</v>
      </c>
      <c r="BP55" s="7">
        <f t="shared" si="41"/>
        <v>39</v>
      </c>
      <c r="BQ55" s="7">
        <f t="shared" si="41"/>
        <v>33</v>
      </c>
      <c r="BR55" s="7">
        <f t="shared" si="41"/>
        <v>27</v>
      </c>
      <c r="BS55" s="7">
        <f t="shared" si="41"/>
        <v>22</v>
      </c>
      <c r="BT55" s="7">
        <f t="shared" si="41"/>
        <v>17</v>
      </c>
      <c r="BU55" s="7">
        <f t="shared" si="41"/>
        <v>17</v>
      </c>
      <c r="BV55" s="7">
        <f t="shared" si="41"/>
        <v>9</v>
      </c>
      <c r="BW55" s="7">
        <f t="shared" si="41"/>
        <v>9</v>
      </c>
      <c r="BX55" s="7">
        <f t="shared" si="41"/>
        <v>9</v>
      </c>
      <c r="BY55" s="7">
        <f t="shared" si="41"/>
        <v>6</v>
      </c>
      <c r="BZ55" s="7">
        <f t="shared" si="41"/>
        <v>5</v>
      </c>
      <c r="CA55" s="7">
        <f t="shared" si="42"/>
        <v>4</v>
      </c>
      <c r="CB55" s="7">
        <f t="shared" si="42"/>
        <v>8</v>
      </c>
      <c r="CC55" s="7">
        <f t="shared" si="42"/>
        <v>1</v>
      </c>
      <c r="CD55" s="7">
        <f t="shared" si="42"/>
        <v>167</v>
      </c>
      <c r="CE55" s="7">
        <f t="shared" si="42"/>
        <v>14</v>
      </c>
      <c r="CF55" s="7">
        <f t="shared" si="42"/>
        <v>15</v>
      </c>
      <c r="CG55" s="7">
        <f t="shared" si="42"/>
        <v>70</v>
      </c>
      <c r="CH55" s="7">
        <f t="shared" si="42"/>
        <v>9</v>
      </c>
    </row>
    <row r="56" spans="1:86" s="3" customFormat="1" x14ac:dyDescent="0.2">
      <c r="A56" s="32">
        <v>305</v>
      </c>
      <c r="B56" s="16" t="s">
        <v>67</v>
      </c>
      <c r="C56" s="41">
        <f>SUM(E56:AL56)</f>
        <v>310</v>
      </c>
      <c r="D56" s="42">
        <v>292</v>
      </c>
      <c r="E56" s="43">
        <v>6</v>
      </c>
      <c r="F56" s="43">
        <v>6</v>
      </c>
      <c r="G56" s="43">
        <v>6</v>
      </c>
      <c r="H56" s="39">
        <f t="shared" si="3"/>
        <v>18</v>
      </c>
      <c r="I56" s="43">
        <v>6</v>
      </c>
      <c r="J56" s="43">
        <v>6</v>
      </c>
      <c r="K56" s="43">
        <v>6</v>
      </c>
      <c r="L56" s="43">
        <v>5</v>
      </c>
      <c r="M56" s="43">
        <v>5</v>
      </c>
      <c r="N56" s="43">
        <v>5</v>
      </c>
      <c r="O56" s="43">
        <v>4</v>
      </c>
      <c r="P56" s="43">
        <v>5</v>
      </c>
      <c r="Q56" s="43">
        <v>4</v>
      </c>
      <c r="R56" s="43">
        <v>4</v>
      </c>
      <c r="S56" s="43">
        <v>4</v>
      </c>
      <c r="T56" s="43">
        <v>5</v>
      </c>
      <c r="U56" s="43">
        <v>6</v>
      </c>
      <c r="V56" s="43">
        <v>6</v>
      </c>
      <c r="W56" s="43">
        <v>7</v>
      </c>
      <c r="X56" s="43">
        <v>7</v>
      </c>
      <c r="Y56" s="43">
        <v>7</v>
      </c>
      <c r="Z56" s="44">
        <v>35</v>
      </c>
      <c r="AA56" s="44">
        <v>29</v>
      </c>
      <c r="AB56" s="44">
        <v>24</v>
      </c>
      <c r="AC56" s="44">
        <v>20</v>
      </c>
      <c r="AD56" s="44">
        <v>16</v>
      </c>
      <c r="AE56" s="44">
        <v>13</v>
      </c>
      <c r="AF56" s="44">
        <v>13</v>
      </c>
      <c r="AG56" s="44">
        <v>7</v>
      </c>
      <c r="AH56" s="44">
        <v>7</v>
      </c>
      <c r="AI56" s="44">
        <v>7</v>
      </c>
      <c r="AJ56" s="44">
        <v>4</v>
      </c>
      <c r="AK56" s="44">
        <v>4</v>
      </c>
      <c r="AL56" s="44">
        <v>3</v>
      </c>
      <c r="AM56" s="45">
        <v>7</v>
      </c>
      <c r="AN56" s="45">
        <v>0</v>
      </c>
      <c r="AO56" s="46">
        <v>125</v>
      </c>
      <c r="AP56" s="47">
        <v>11</v>
      </c>
      <c r="AQ56" s="47">
        <v>11</v>
      </c>
      <c r="AR56" s="44">
        <v>53</v>
      </c>
      <c r="AS56" s="45">
        <v>8</v>
      </c>
      <c r="AT56" s="5"/>
      <c r="AU56" s="7">
        <f t="shared" si="39"/>
        <v>6</v>
      </c>
      <c r="AV56" s="7">
        <f t="shared" si="39"/>
        <v>6</v>
      </c>
      <c r="AW56" s="7">
        <f t="shared" si="39"/>
        <v>6</v>
      </c>
      <c r="AX56" s="7">
        <f t="shared" si="40"/>
        <v>6</v>
      </c>
      <c r="AY56" s="7">
        <f t="shared" si="40"/>
        <v>6</v>
      </c>
      <c r="AZ56" s="7">
        <f t="shared" si="40"/>
        <v>6</v>
      </c>
      <c r="BA56" s="7">
        <f t="shared" si="40"/>
        <v>5</v>
      </c>
      <c r="BB56" s="7">
        <f t="shared" si="40"/>
        <v>5</v>
      </c>
      <c r="BC56" s="7">
        <f t="shared" si="40"/>
        <v>5</v>
      </c>
      <c r="BD56" s="7">
        <f t="shared" si="40"/>
        <v>4</v>
      </c>
      <c r="BE56" s="7">
        <f t="shared" si="40"/>
        <v>5</v>
      </c>
      <c r="BF56" s="7">
        <f t="shared" si="40"/>
        <v>4</v>
      </c>
      <c r="BG56" s="7">
        <f t="shared" si="40"/>
        <v>4</v>
      </c>
      <c r="BH56" s="7">
        <f t="shared" si="40"/>
        <v>4</v>
      </c>
      <c r="BI56" s="7">
        <f t="shared" si="40"/>
        <v>5</v>
      </c>
      <c r="BJ56" s="7">
        <f t="shared" si="40"/>
        <v>6</v>
      </c>
      <c r="BK56" s="7">
        <f t="shared" si="41"/>
        <v>6</v>
      </c>
      <c r="BL56" s="7">
        <f t="shared" si="41"/>
        <v>7</v>
      </c>
      <c r="BM56" s="7">
        <f t="shared" si="41"/>
        <v>7</v>
      </c>
      <c r="BN56" s="7">
        <f t="shared" si="41"/>
        <v>7</v>
      </c>
      <c r="BO56" s="7">
        <f t="shared" si="41"/>
        <v>35</v>
      </c>
      <c r="BP56" s="7">
        <f t="shared" si="41"/>
        <v>29</v>
      </c>
      <c r="BQ56" s="7">
        <f t="shared" si="41"/>
        <v>24</v>
      </c>
      <c r="BR56" s="7">
        <f t="shared" si="41"/>
        <v>20</v>
      </c>
      <c r="BS56" s="7">
        <f t="shared" si="41"/>
        <v>16</v>
      </c>
      <c r="BT56" s="7">
        <f t="shared" si="41"/>
        <v>13</v>
      </c>
      <c r="BU56" s="7">
        <f t="shared" si="41"/>
        <v>13</v>
      </c>
      <c r="BV56" s="7">
        <f t="shared" si="41"/>
        <v>7</v>
      </c>
      <c r="BW56" s="7">
        <f t="shared" si="41"/>
        <v>7</v>
      </c>
      <c r="BX56" s="7">
        <f t="shared" si="41"/>
        <v>7</v>
      </c>
      <c r="BY56" s="7">
        <f t="shared" si="41"/>
        <v>4</v>
      </c>
      <c r="BZ56" s="7">
        <f t="shared" si="41"/>
        <v>4</v>
      </c>
      <c r="CA56" s="7">
        <f t="shared" si="42"/>
        <v>3</v>
      </c>
      <c r="CB56" s="7">
        <f t="shared" si="42"/>
        <v>7</v>
      </c>
      <c r="CC56" s="7">
        <f t="shared" si="42"/>
        <v>0</v>
      </c>
      <c r="CD56" s="7">
        <f t="shared" si="42"/>
        <v>125</v>
      </c>
      <c r="CE56" s="7">
        <f t="shared" si="42"/>
        <v>11</v>
      </c>
      <c r="CF56" s="7">
        <f t="shared" si="42"/>
        <v>11</v>
      </c>
      <c r="CG56" s="7">
        <f t="shared" si="42"/>
        <v>53</v>
      </c>
      <c r="CH56" s="7">
        <f t="shared" si="42"/>
        <v>8</v>
      </c>
    </row>
    <row r="57" spans="1:86" ht="12" x14ac:dyDescent="0.2">
      <c r="A57" s="27" t="s">
        <v>97</v>
      </c>
      <c r="B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9"/>
      <c r="AN57" s="9"/>
      <c r="AO57" s="10"/>
      <c r="AP57" s="11"/>
      <c r="AQ57" s="11"/>
      <c r="AR57" s="8"/>
      <c r="AS57" s="9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</row>
    <row r="58" spans="1:86" ht="12" x14ac:dyDescent="0.2">
      <c r="A58" s="38"/>
      <c r="B58" s="4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5"/>
      <c r="AN58" s="5"/>
      <c r="AO58" s="10"/>
      <c r="AP58" s="11"/>
      <c r="AQ58" s="11"/>
      <c r="AR58" s="13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</row>
    <row r="59" spans="1:86" ht="12" x14ac:dyDescent="0.2">
      <c r="A59" s="38"/>
      <c r="B59" s="4"/>
    </row>
    <row r="60" spans="1:86" ht="12" x14ac:dyDescent="0.2">
      <c r="A60" s="38"/>
      <c r="B60" s="4"/>
    </row>
    <row r="61" spans="1:86" ht="12" x14ac:dyDescent="0.2">
      <c r="A61" s="38"/>
      <c r="B61" s="4"/>
    </row>
    <row r="62" spans="1:86" ht="12" x14ac:dyDescent="0.2">
      <c r="A62" s="38"/>
      <c r="B62" s="4"/>
    </row>
    <row r="63" spans="1:86" ht="12" x14ac:dyDescent="0.2">
      <c r="A63" s="38"/>
      <c r="B63" s="4"/>
    </row>
    <row r="64" spans="1:86" ht="12" x14ac:dyDescent="0.2">
      <c r="A64" s="38"/>
      <c r="B64" s="4"/>
    </row>
    <row r="65" spans="1:2" ht="12" x14ac:dyDescent="0.2">
      <c r="A65" s="38"/>
      <c r="B65" s="4"/>
    </row>
    <row r="66" spans="1:2" ht="12" x14ac:dyDescent="0.2">
      <c r="A66" s="38"/>
      <c r="B66" s="4"/>
    </row>
    <row r="67" spans="1:2" ht="12" x14ac:dyDescent="0.2">
      <c r="A67" s="38"/>
      <c r="B67" s="4"/>
    </row>
    <row r="68" spans="1:2" ht="12" x14ac:dyDescent="0.2">
      <c r="A68" s="38"/>
      <c r="B68" s="4"/>
    </row>
    <row r="69" spans="1:2" ht="12" x14ac:dyDescent="0.2">
      <c r="A69" s="38"/>
      <c r="B69" s="4"/>
    </row>
    <row r="70" spans="1:2" ht="12" x14ac:dyDescent="0.2">
      <c r="A70" s="38"/>
      <c r="B70" s="4"/>
    </row>
    <row r="71" spans="1:2" ht="12" x14ac:dyDescent="0.2">
      <c r="A71" s="38"/>
      <c r="B71" s="4"/>
    </row>
    <row r="72" spans="1:2" ht="12" x14ac:dyDescent="0.2">
      <c r="A72" s="38"/>
      <c r="B72" s="4"/>
    </row>
    <row r="73" spans="1:2" ht="12" x14ac:dyDescent="0.2">
      <c r="A73" s="38"/>
      <c r="B73" s="4"/>
    </row>
  </sheetData>
  <mergeCells count="43">
    <mergeCell ref="A1:B1"/>
    <mergeCell ref="C1:AA1"/>
    <mergeCell ref="C2:Y2"/>
    <mergeCell ref="A3:A4"/>
    <mergeCell ref="B3:B4"/>
    <mergeCell ref="C3:C4"/>
    <mergeCell ref="D3:D4"/>
    <mergeCell ref="E3:E4"/>
    <mergeCell ref="F3:F4"/>
    <mergeCell ref="G3:G4"/>
    <mergeCell ref="T3:T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F3:AF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M3:AM4"/>
    <mergeCell ref="AN3:AN4"/>
    <mergeCell ref="AO3:AO4"/>
    <mergeCell ref="AG3:AG4"/>
    <mergeCell ref="AH3:AH4"/>
    <mergeCell ref="AI3:AI4"/>
    <mergeCell ref="AJ3:AJ4"/>
    <mergeCell ref="AK3:AK4"/>
    <mergeCell ref="AL3:AL4"/>
  </mergeCells>
  <conditionalFormatting sqref="I9:AL13 I15:AL20 I22:AL30 I32:AL39 I42:AL47 I49:AL50 I7:AL7 D7:G7 D49:G50 D42:G47 D32:G39 D22:G30 D15:G20 D9:G13 D52:G56 I52:AL56">
    <cfRule type="cellIs" dxfId="9" priority="4" stopIfTrue="1" operator="lessThanOrEqual">
      <formula>0</formula>
    </cfRule>
    <cfRule type="cellIs" dxfId="8" priority="5" stopIfTrue="1" operator="lessThanOrEqual">
      <formula>0</formula>
    </cfRule>
    <cfRule type="cellIs" dxfId="7" priority="6" stopIfTrue="1" operator="lessThanOrEqual">
      <formula>0</formula>
    </cfRule>
  </conditionalFormatting>
  <conditionalFormatting sqref="I9:AL13 I15:AL20 I22:AL30 I32:AL39 I42:AL47 I49:AL50 I7:AL7 D7:G7 D49:G50 D42:G47 D32:G39 D22:G30 D15:G20 D9:G13 D52:G56 I52:AL56">
    <cfRule type="cellIs" dxfId="6" priority="3" stopIfTrue="1" operator="lessThanOrEqual">
      <formula>0</formula>
    </cfRule>
  </conditionalFormatting>
  <conditionalFormatting sqref="AR52:AR56 AR9:AR13 AR15:AR20 AR22:AR30 AR32:AR39 AR42:AR47 AR49:AR50 AR7">
    <cfRule type="cellIs" dxfId="5" priority="1" stopIfTrue="1" operator="lessThanOrEqual">
      <formula>0</formula>
    </cfRule>
    <cfRule type="cellIs" priority="2" stopIfTrue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3"/>
  <sheetViews>
    <sheetView workbookViewId="0">
      <selection sqref="A1:B1"/>
    </sheetView>
  </sheetViews>
  <sheetFormatPr baseColWidth="10" defaultRowHeight="12.75" x14ac:dyDescent="0.2"/>
  <cols>
    <col min="1" max="1" width="7.5703125" style="27" customWidth="1"/>
    <col min="2" max="2" width="19.5703125" customWidth="1"/>
    <col min="3" max="3" width="8.7109375" style="13" customWidth="1"/>
    <col min="4" max="20" width="7.28515625" style="13" customWidth="1"/>
    <col min="21" max="22" width="7.28515625" style="4" customWidth="1"/>
    <col min="23" max="23" width="8.5703125" style="4" customWidth="1"/>
    <col min="24" max="27" width="7.28515625" style="4" customWidth="1"/>
    <col min="28" max="28" width="11.42578125" style="4"/>
    <col min="29" max="68" width="4.7109375" style="4" customWidth="1"/>
    <col min="69" max="16384" width="11.42578125" style="4"/>
  </cols>
  <sheetData>
    <row r="1" spans="1:68" s="1" customFormat="1" ht="14.25" x14ac:dyDescent="0.2">
      <c r="A1" s="92" t="s">
        <v>99</v>
      </c>
      <c r="B1" s="92"/>
      <c r="C1" s="93"/>
      <c r="D1" s="93"/>
      <c r="E1" s="93"/>
      <c r="F1" s="93"/>
      <c r="G1" s="93"/>
      <c r="H1" s="93"/>
      <c r="I1" s="93"/>
    </row>
    <row r="2" spans="1:68" s="1" customFormat="1" ht="17.25" thickBot="1" x14ac:dyDescent="0.25">
      <c r="A2" s="51" t="s">
        <v>98</v>
      </c>
      <c r="B2" s="50"/>
      <c r="C2" s="94"/>
      <c r="D2" s="94"/>
      <c r="E2" s="94"/>
      <c r="F2" s="94"/>
      <c r="G2" s="57"/>
      <c r="H2" s="53"/>
      <c r="I2" s="53"/>
    </row>
    <row r="3" spans="1:68" s="2" customFormat="1" ht="11.25" x14ac:dyDescent="0.2">
      <c r="A3" s="95" t="s">
        <v>95</v>
      </c>
      <c r="B3" s="97" t="s">
        <v>84</v>
      </c>
      <c r="C3" s="101" t="s">
        <v>0</v>
      </c>
      <c r="D3" s="102" t="s">
        <v>108</v>
      </c>
      <c r="E3" s="102" t="s">
        <v>109</v>
      </c>
      <c r="F3" s="102" t="s">
        <v>38</v>
      </c>
      <c r="G3" s="102" t="s">
        <v>39</v>
      </c>
      <c r="H3" s="102" t="s">
        <v>21</v>
      </c>
      <c r="I3" s="102" t="s">
        <v>22</v>
      </c>
      <c r="J3" s="102" t="s">
        <v>23</v>
      </c>
      <c r="K3" s="102" t="s">
        <v>24</v>
      </c>
      <c r="L3" s="102" t="s">
        <v>25</v>
      </c>
      <c r="M3" s="102" t="s">
        <v>26</v>
      </c>
      <c r="N3" s="102" t="s">
        <v>27</v>
      </c>
      <c r="O3" s="102" t="s">
        <v>28</v>
      </c>
      <c r="P3" s="102" t="s">
        <v>29</v>
      </c>
      <c r="Q3" s="102" t="s">
        <v>30</v>
      </c>
      <c r="R3" s="102" t="s">
        <v>31</v>
      </c>
      <c r="S3" s="102" t="s">
        <v>32</v>
      </c>
      <c r="T3" s="102" t="s">
        <v>33</v>
      </c>
      <c r="U3" s="101" t="s">
        <v>34</v>
      </c>
      <c r="V3" s="101" t="s">
        <v>35</v>
      </c>
      <c r="W3" s="103" t="s">
        <v>36</v>
      </c>
      <c r="X3" s="22" t="s">
        <v>37</v>
      </c>
      <c r="Y3" s="23"/>
      <c r="Z3" s="23"/>
      <c r="AA3" s="23"/>
    </row>
    <row r="4" spans="1:68" s="2" customFormat="1" ht="42.75" thickBot="1" x14ac:dyDescent="0.25">
      <c r="A4" s="96"/>
      <c r="B4" s="98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4"/>
      <c r="X4" s="24" t="s">
        <v>38</v>
      </c>
      <c r="Y4" s="24" t="s">
        <v>39</v>
      </c>
      <c r="Z4" s="24" t="s">
        <v>40</v>
      </c>
      <c r="AA4" s="58" t="s">
        <v>41</v>
      </c>
    </row>
    <row r="5" spans="1:68" s="6" customFormat="1" ht="13.5" thickBot="1" x14ac:dyDescent="0.25">
      <c r="A5" s="28">
        <v>210500</v>
      </c>
      <c r="B5" s="14" t="s">
        <v>85</v>
      </c>
      <c r="C5" s="39">
        <f>SUM(C6,C51,C41,C48,C31)</f>
        <v>84782</v>
      </c>
      <c r="D5" s="39">
        <f>SUM(D6,D51,D41,D48,D31)</f>
        <v>8171</v>
      </c>
      <c r="E5" s="39">
        <f t="shared" ref="E5" si="0">SUM(E6,E51,E41,E48,E31)</f>
        <v>9006</v>
      </c>
      <c r="F5" s="39">
        <f t="shared" ref="F5" si="1">SUM(F6,F51,F41,F48,F31)</f>
        <v>8815</v>
      </c>
      <c r="G5" s="39">
        <f t="shared" ref="G5" si="2">SUM(G6,G51,G41,G48,G31)</f>
        <v>8462</v>
      </c>
      <c r="H5" s="39">
        <f t="shared" ref="H5:AA5" si="3">SUM(H6,H51,H41,H48,H31)</f>
        <v>7876</v>
      </c>
      <c r="I5" s="39">
        <f t="shared" si="3"/>
        <v>6619</v>
      </c>
      <c r="J5" s="39">
        <f t="shared" si="3"/>
        <v>5819</v>
      </c>
      <c r="K5" s="39">
        <f t="shared" si="3"/>
        <v>5246</v>
      </c>
      <c r="L5" s="39">
        <f t="shared" si="3"/>
        <v>4460</v>
      </c>
      <c r="M5" s="39">
        <f t="shared" si="3"/>
        <v>3934</v>
      </c>
      <c r="N5" s="39">
        <f t="shared" si="3"/>
        <v>3417</v>
      </c>
      <c r="O5" s="39">
        <f t="shared" si="3"/>
        <v>3200</v>
      </c>
      <c r="P5" s="39">
        <f t="shared" si="3"/>
        <v>2784</v>
      </c>
      <c r="Q5" s="39">
        <f t="shared" si="3"/>
        <v>2463</v>
      </c>
      <c r="R5" s="39">
        <f t="shared" si="3"/>
        <v>1796</v>
      </c>
      <c r="S5" s="39">
        <f t="shared" si="3"/>
        <v>1264</v>
      </c>
      <c r="T5" s="39">
        <f t="shared" si="3"/>
        <v>1450</v>
      </c>
      <c r="U5" s="39">
        <f t="shared" si="3"/>
        <v>1502</v>
      </c>
      <c r="V5" s="39">
        <f t="shared" si="3"/>
        <v>113</v>
      </c>
      <c r="W5" s="39">
        <f t="shared" si="3"/>
        <v>41707</v>
      </c>
      <c r="X5" s="39">
        <f t="shared" si="3"/>
        <v>4285</v>
      </c>
      <c r="Y5" s="39">
        <f t="shared" si="3"/>
        <v>4005</v>
      </c>
      <c r="Z5" s="39">
        <f t="shared" si="3"/>
        <v>16419</v>
      </c>
      <c r="AA5" s="39">
        <f t="shared" si="3"/>
        <v>1863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</row>
    <row r="6" spans="1:68" s="6" customFormat="1" ht="13.5" thickBot="1" x14ac:dyDescent="0.25">
      <c r="A6" s="29">
        <v>210501</v>
      </c>
      <c r="B6" s="15" t="s">
        <v>86</v>
      </c>
      <c r="C6" s="40">
        <f>SUM(C7:C8,C14,C21)</f>
        <v>57172</v>
      </c>
      <c r="D6" s="40">
        <f>SUM(D7:D8,D14,D21)</f>
        <v>5509</v>
      </c>
      <c r="E6" s="40">
        <f t="shared" ref="E6" si="4">SUM(E7:E8,E14,E21)</f>
        <v>6357</v>
      </c>
      <c r="F6" s="40">
        <f t="shared" ref="F6" si="5">SUM(F7:F8,F14,F21)</f>
        <v>6202</v>
      </c>
      <c r="G6" s="40">
        <f t="shared" ref="G6" si="6">SUM(G7:G8,G14,G21)</f>
        <v>5895</v>
      </c>
      <c r="H6" s="40">
        <f t="shared" ref="H6:AA6" si="7">SUM(H7:H8,H14,H21)</f>
        <v>5378</v>
      </c>
      <c r="I6" s="40">
        <f t="shared" si="7"/>
        <v>4515</v>
      </c>
      <c r="J6" s="40">
        <f t="shared" si="7"/>
        <v>3978</v>
      </c>
      <c r="K6" s="40">
        <f t="shared" si="7"/>
        <v>3645</v>
      </c>
      <c r="L6" s="40">
        <f t="shared" si="7"/>
        <v>3098</v>
      </c>
      <c r="M6" s="40">
        <f t="shared" si="7"/>
        <v>2668</v>
      </c>
      <c r="N6" s="40">
        <f t="shared" si="7"/>
        <v>2233</v>
      </c>
      <c r="O6" s="40">
        <f t="shared" si="7"/>
        <v>2030</v>
      </c>
      <c r="P6" s="40">
        <f t="shared" si="7"/>
        <v>1698</v>
      </c>
      <c r="Q6" s="40">
        <f t="shared" si="7"/>
        <v>1411</v>
      </c>
      <c r="R6" s="40">
        <f t="shared" si="7"/>
        <v>996</v>
      </c>
      <c r="S6" s="40">
        <f t="shared" si="7"/>
        <v>744</v>
      </c>
      <c r="T6" s="40">
        <f t="shared" si="7"/>
        <v>815</v>
      </c>
      <c r="U6" s="40">
        <f t="shared" si="7"/>
        <v>965</v>
      </c>
      <c r="V6" s="40">
        <f t="shared" si="7"/>
        <v>73</v>
      </c>
      <c r="W6" s="40">
        <f t="shared" si="7"/>
        <v>28165</v>
      </c>
      <c r="X6" s="40">
        <f t="shared" si="7"/>
        <v>3012</v>
      </c>
      <c r="Y6" s="40">
        <f t="shared" si="7"/>
        <v>2820</v>
      </c>
      <c r="Z6" s="40">
        <f t="shared" si="7"/>
        <v>11340</v>
      </c>
      <c r="AA6" s="40">
        <f t="shared" si="7"/>
        <v>1197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26">
        <f t="shared" ref="BE6:BP30" si="8">ROUND(P6,0)</f>
        <v>1698</v>
      </c>
      <c r="BF6" s="26">
        <f t="shared" si="8"/>
        <v>1411</v>
      </c>
      <c r="BG6" s="26">
        <f t="shared" si="8"/>
        <v>996</v>
      </c>
      <c r="BH6" s="26">
        <f t="shared" si="8"/>
        <v>744</v>
      </c>
      <c r="BI6" s="26">
        <f t="shared" si="8"/>
        <v>815</v>
      </c>
      <c r="BJ6" s="26">
        <f t="shared" si="8"/>
        <v>965</v>
      </c>
      <c r="BK6" s="26">
        <f t="shared" si="8"/>
        <v>73</v>
      </c>
      <c r="BL6" s="26">
        <f t="shared" si="8"/>
        <v>28165</v>
      </c>
      <c r="BM6" s="26">
        <f t="shared" si="8"/>
        <v>3012</v>
      </c>
      <c r="BN6" s="26">
        <f t="shared" si="8"/>
        <v>2820</v>
      </c>
      <c r="BO6" s="26">
        <f t="shared" si="8"/>
        <v>11340</v>
      </c>
      <c r="BP6" s="26">
        <f t="shared" si="8"/>
        <v>1197</v>
      </c>
    </row>
    <row r="7" spans="1:68" s="6" customFormat="1" ht="13.5" thickBot="1" x14ac:dyDescent="0.25">
      <c r="A7" s="30">
        <v>101</v>
      </c>
      <c r="B7" s="16" t="s">
        <v>42</v>
      </c>
      <c r="C7" s="42">
        <v>29209</v>
      </c>
      <c r="D7" s="43">
        <v>2815</v>
      </c>
      <c r="E7" s="43">
        <v>3248</v>
      </c>
      <c r="F7" s="43">
        <v>3167</v>
      </c>
      <c r="G7" s="43">
        <v>3012</v>
      </c>
      <c r="H7" s="44">
        <v>2748</v>
      </c>
      <c r="I7" s="44">
        <v>2308</v>
      </c>
      <c r="J7" s="44">
        <v>2031</v>
      </c>
      <c r="K7" s="44">
        <v>1863</v>
      </c>
      <c r="L7" s="44">
        <v>1584</v>
      </c>
      <c r="M7" s="44">
        <v>1363</v>
      </c>
      <c r="N7" s="44">
        <v>1141</v>
      </c>
      <c r="O7" s="44">
        <v>1037</v>
      </c>
      <c r="P7" s="44">
        <v>866</v>
      </c>
      <c r="Q7" s="44">
        <v>721</v>
      </c>
      <c r="R7" s="44">
        <v>508</v>
      </c>
      <c r="S7" s="44">
        <v>380</v>
      </c>
      <c r="T7" s="44">
        <v>417</v>
      </c>
      <c r="U7" s="45">
        <v>522</v>
      </c>
      <c r="V7" s="45">
        <v>40</v>
      </c>
      <c r="W7" s="46">
        <v>14388</v>
      </c>
      <c r="X7" s="47">
        <v>1539</v>
      </c>
      <c r="Y7" s="47">
        <v>1440</v>
      </c>
      <c r="Z7" s="44">
        <v>5794</v>
      </c>
      <c r="AA7" s="45">
        <v>592</v>
      </c>
      <c r="AB7" s="5"/>
      <c r="AC7" s="7" t="e">
        <f>ROUND(#REF!,0)</f>
        <v>#REF!</v>
      </c>
      <c r="AD7" s="7" t="e">
        <f>ROUND(#REF!,0)</f>
        <v>#REF!</v>
      </c>
      <c r="AE7" s="7" t="e">
        <f>ROUND(#REF!,0)</f>
        <v>#REF!</v>
      </c>
      <c r="AF7" s="7" t="e">
        <f>ROUND(#REF!,0)</f>
        <v>#REF!</v>
      </c>
      <c r="AG7" s="7" t="e">
        <f>ROUND(#REF!,0)</f>
        <v>#REF!</v>
      </c>
      <c r="AH7" s="7" t="e">
        <f>ROUND(#REF!,0)</f>
        <v>#REF!</v>
      </c>
      <c r="AI7" s="7" t="e">
        <f>ROUND(#REF!,0)</f>
        <v>#REF!</v>
      </c>
      <c r="AJ7" s="7" t="e">
        <f>ROUND(#REF!,0)</f>
        <v>#REF!</v>
      </c>
      <c r="AK7" s="7" t="e">
        <f>ROUND(#REF!,0)</f>
        <v>#REF!</v>
      </c>
      <c r="AL7" s="7" t="e">
        <f>ROUND(#REF!,0)</f>
        <v>#REF!</v>
      </c>
      <c r="AM7" s="7" t="e">
        <f>ROUND(#REF!,0)</f>
        <v>#REF!</v>
      </c>
      <c r="AN7" s="7" t="e">
        <f>ROUND(#REF!,0)</f>
        <v>#REF!</v>
      </c>
      <c r="AO7" s="7" t="e">
        <f>ROUND(#REF!,0)</f>
        <v>#REF!</v>
      </c>
      <c r="AP7" s="7" t="e">
        <f>ROUND(#REF!,0)</f>
        <v>#REF!</v>
      </c>
      <c r="AQ7" s="7" t="e">
        <f>ROUND(#REF!,0)</f>
        <v>#REF!</v>
      </c>
      <c r="AR7" s="7" t="e">
        <f>ROUND(#REF!,0)</f>
        <v>#REF!</v>
      </c>
      <c r="AS7" s="7" t="e">
        <f>ROUND(#REF!,0)</f>
        <v>#REF!</v>
      </c>
      <c r="AT7" s="7" t="e">
        <f>ROUND(#REF!,0)</f>
        <v>#REF!</v>
      </c>
      <c r="AU7" s="7" t="e">
        <f>ROUND(#REF!,0)</f>
        <v>#REF!</v>
      </c>
      <c r="AV7" s="7" t="e">
        <f>ROUND(#REF!,0)</f>
        <v>#REF!</v>
      </c>
      <c r="AW7" s="7">
        <f t="shared" ref="AW7:BD30" si="9">ROUND(H7,0)</f>
        <v>2748</v>
      </c>
      <c r="AX7" s="7">
        <f t="shared" si="9"/>
        <v>2308</v>
      </c>
      <c r="AY7" s="7">
        <f t="shared" si="9"/>
        <v>2031</v>
      </c>
      <c r="AZ7" s="7">
        <f t="shared" si="9"/>
        <v>1863</v>
      </c>
      <c r="BA7" s="7">
        <f t="shared" si="9"/>
        <v>1584</v>
      </c>
      <c r="BB7" s="7">
        <f t="shared" si="9"/>
        <v>1363</v>
      </c>
      <c r="BC7" s="7">
        <f t="shared" si="9"/>
        <v>1141</v>
      </c>
      <c r="BD7" s="7">
        <f t="shared" si="9"/>
        <v>1037</v>
      </c>
      <c r="BE7" s="7">
        <f t="shared" si="8"/>
        <v>866</v>
      </c>
      <c r="BF7" s="7">
        <f t="shared" si="8"/>
        <v>721</v>
      </c>
      <c r="BG7" s="7">
        <f t="shared" si="8"/>
        <v>508</v>
      </c>
      <c r="BH7" s="7">
        <f t="shared" si="8"/>
        <v>380</v>
      </c>
      <c r="BI7" s="7">
        <f t="shared" si="8"/>
        <v>417</v>
      </c>
      <c r="BJ7" s="7">
        <f t="shared" si="8"/>
        <v>522</v>
      </c>
      <c r="BK7" s="7">
        <f t="shared" si="8"/>
        <v>40</v>
      </c>
      <c r="BL7" s="7">
        <f t="shared" si="8"/>
        <v>14388</v>
      </c>
      <c r="BM7" s="7">
        <f t="shared" si="8"/>
        <v>1539</v>
      </c>
      <c r="BN7" s="7">
        <f t="shared" si="8"/>
        <v>1440</v>
      </c>
      <c r="BO7" s="7">
        <f t="shared" si="8"/>
        <v>5794</v>
      </c>
      <c r="BP7" s="7">
        <f t="shared" si="8"/>
        <v>592</v>
      </c>
    </row>
    <row r="8" spans="1:68" s="6" customFormat="1" ht="13.5" thickBot="1" x14ac:dyDescent="0.25">
      <c r="A8" s="31">
        <v>210501</v>
      </c>
      <c r="B8" s="17" t="s">
        <v>87</v>
      </c>
      <c r="C8" s="48">
        <f t="shared" ref="C8:AA8" si="10">SUM(C9:C13)</f>
        <v>4608</v>
      </c>
      <c r="D8" s="48">
        <v>444</v>
      </c>
      <c r="E8" s="48">
        <v>512</v>
      </c>
      <c r="F8" s="48">
        <v>499</v>
      </c>
      <c r="G8" s="48">
        <v>474</v>
      </c>
      <c r="H8" s="48">
        <f t="shared" si="10"/>
        <v>434</v>
      </c>
      <c r="I8" s="48">
        <f t="shared" si="10"/>
        <v>364</v>
      </c>
      <c r="J8" s="48">
        <f t="shared" si="10"/>
        <v>321</v>
      </c>
      <c r="K8" s="48">
        <f t="shared" si="10"/>
        <v>294</v>
      </c>
      <c r="L8" s="48">
        <f t="shared" si="10"/>
        <v>249</v>
      </c>
      <c r="M8" s="48">
        <f t="shared" si="10"/>
        <v>215</v>
      </c>
      <c r="N8" s="48">
        <f t="shared" si="10"/>
        <v>180</v>
      </c>
      <c r="O8" s="48">
        <f t="shared" si="10"/>
        <v>164</v>
      </c>
      <c r="P8" s="48">
        <f t="shared" si="10"/>
        <v>137</v>
      </c>
      <c r="Q8" s="48">
        <f t="shared" si="10"/>
        <v>115</v>
      </c>
      <c r="R8" s="48">
        <f t="shared" si="10"/>
        <v>81</v>
      </c>
      <c r="S8" s="48">
        <f t="shared" si="10"/>
        <v>60</v>
      </c>
      <c r="T8" s="48">
        <f t="shared" si="10"/>
        <v>65</v>
      </c>
      <c r="U8" s="48">
        <f t="shared" si="10"/>
        <v>72</v>
      </c>
      <c r="V8" s="48">
        <f t="shared" si="10"/>
        <v>6</v>
      </c>
      <c r="W8" s="48">
        <f t="shared" si="10"/>
        <v>2272</v>
      </c>
      <c r="X8" s="48">
        <f t="shared" si="10"/>
        <v>243</v>
      </c>
      <c r="Y8" s="48">
        <f t="shared" si="10"/>
        <v>228</v>
      </c>
      <c r="Z8" s="48">
        <f t="shared" si="10"/>
        <v>914</v>
      </c>
      <c r="AA8" s="48">
        <f t="shared" si="10"/>
        <v>93</v>
      </c>
      <c r="AB8" s="12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</row>
    <row r="9" spans="1:68" s="6" customFormat="1" x14ac:dyDescent="0.2">
      <c r="A9" s="32">
        <v>309</v>
      </c>
      <c r="B9" s="16" t="s">
        <v>43</v>
      </c>
      <c r="C9" s="42">
        <v>1279</v>
      </c>
      <c r="D9" s="43">
        <v>123</v>
      </c>
      <c r="E9" s="43">
        <v>143</v>
      </c>
      <c r="F9" s="43">
        <v>138</v>
      </c>
      <c r="G9" s="43">
        <v>132</v>
      </c>
      <c r="H9" s="44">
        <v>120</v>
      </c>
      <c r="I9" s="44">
        <v>101</v>
      </c>
      <c r="J9" s="44">
        <v>89</v>
      </c>
      <c r="K9" s="44">
        <v>82</v>
      </c>
      <c r="L9" s="44">
        <v>69</v>
      </c>
      <c r="M9" s="44">
        <v>60</v>
      </c>
      <c r="N9" s="44">
        <v>50</v>
      </c>
      <c r="O9" s="44">
        <v>45</v>
      </c>
      <c r="P9" s="44">
        <v>38</v>
      </c>
      <c r="Q9" s="44">
        <v>32</v>
      </c>
      <c r="R9" s="44">
        <v>22</v>
      </c>
      <c r="S9" s="44">
        <v>17</v>
      </c>
      <c r="T9" s="44">
        <v>18</v>
      </c>
      <c r="U9" s="45">
        <v>20</v>
      </c>
      <c r="V9" s="45">
        <v>2</v>
      </c>
      <c r="W9" s="46">
        <v>631</v>
      </c>
      <c r="X9" s="47">
        <v>67</v>
      </c>
      <c r="Y9" s="47">
        <v>63</v>
      </c>
      <c r="Z9" s="44">
        <v>254</v>
      </c>
      <c r="AA9" s="45">
        <v>25</v>
      </c>
      <c r="AB9" s="5"/>
      <c r="AC9" s="7" t="e">
        <f>ROUND(#REF!,0)</f>
        <v>#REF!</v>
      </c>
      <c r="AD9" s="7" t="e">
        <f>ROUND(#REF!,0)</f>
        <v>#REF!</v>
      </c>
      <c r="AE9" s="7" t="e">
        <f>ROUND(#REF!,0)</f>
        <v>#REF!</v>
      </c>
      <c r="AF9" s="7" t="e">
        <f>ROUND(#REF!,0)</f>
        <v>#REF!</v>
      </c>
      <c r="AG9" s="7" t="e">
        <f>ROUND(#REF!,0)</f>
        <v>#REF!</v>
      </c>
      <c r="AH9" s="7" t="e">
        <f>ROUND(#REF!,0)</f>
        <v>#REF!</v>
      </c>
      <c r="AI9" s="7" t="e">
        <f>ROUND(#REF!,0)</f>
        <v>#REF!</v>
      </c>
      <c r="AJ9" s="7" t="e">
        <f>ROUND(#REF!,0)</f>
        <v>#REF!</v>
      </c>
      <c r="AK9" s="7" t="e">
        <f>ROUND(#REF!,0)</f>
        <v>#REF!</v>
      </c>
      <c r="AL9" s="7" t="e">
        <f>ROUND(#REF!,0)</f>
        <v>#REF!</v>
      </c>
      <c r="AM9" s="7" t="e">
        <f>ROUND(#REF!,0)</f>
        <v>#REF!</v>
      </c>
      <c r="AN9" s="7" t="e">
        <f>ROUND(#REF!,0)</f>
        <v>#REF!</v>
      </c>
      <c r="AO9" s="7" t="e">
        <f>ROUND(#REF!,0)</f>
        <v>#REF!</v>
      </c>
      <c r="AP9" s="7" t="e">
        <f>ROUND(#REF!,0)</f>
        <v>#REF!</v>
      </c>
      <c r="AQ9" s="7" t="e">
        <f>ROUND(#REF!,0)</f>
        <v>#REF!</v>
      </c>
      <c r="AR9" s="7" t="e">
        <f>ROUND(#REF!,0)</f>
        <v>#REF!</v>
      </c>
      <c r="AS9" s="7" t="e">
        <f>ROUND(#REF!,0)</f>
        <v>#REF!</v>
      </c>
      <c r="AT9" s="7" t="e">
        <f>ROUND(#REF!,0)</f>
        <v>#REF!</v>
      </c>
      <c r="AU9" s="7" t="e">
        <f>ROUND(#REF!,0)</f>
        <v>#REF!</v>
      </c>
      <c r="AV9" s="7" t="e">
        <f>ROUND(#REF!,0)</f>
        <v>#REF!</v>
      </c>
      <c r="AW9" s="7">
        <f t="shared" si="9"/>
        <v>120</v>
      </c>
      <c r="AX9" s="7">
        <f t="shared" si="9"/>
        <v>101</v>
      </c>
      <c r="AY9" s="7">
        <f t="shared" si="9"/>
        <v>89</v>
      </c>
      <c r="AZ9" s="7">
        <f t="shared" si="9"/>
        <v>82</v>
      </c>
      <c r="BA9" s="7">
        <f t="shared" si="9"/>
        <v>69</v>
      </c>
      <c r="BB9" s="7">
        <f t="shared" si="9"/>
        <v>60</v>
      </c>
      <c r="BC9" s="7">
        <f t="shared" si="9"/>
        <v>50</v>
      </c>
      <c r="BD9" s="7">
        <f t="shared" si="9"/>
        <v>45</v>
      </c>
      <c r="BE9" s="7">
        <f t="shared" si="8"/>
        <v>38</v>
      </c>
      <c r="BF9" s="7">
        <f t="shared" si="8"/>
        <v>32</v>
      </c>
      <c r="BG9" s="7">
        <f t="shared" si="8"/>
        <v>22</v>
      </c>
      <c r="BH9" s="7">
        <f t="shared" si="8"/>
        <v>17</v>
      </c>
      <c r="BI9" s="7">
        <f t="shared" si="8"/>
        <v>18</v>
      </c>
      <c r="BJ9" s="7">
        <f t="shared" si="8"/>
        <v>20</v>
      </c>
      <c r="BK9" s="7">
        <f t="shared" si="8"/>
        <v>2</v>
      </c>
      <c r="BL9" s="7">
        <f t="shared" si="8"/>
        <v>631</v>
      </c>
      <c r="BM9" s="7">
        <f t="shared" si="8"/>
        <v>67</v>
      </c>
      <c r="BN9" s="7">
        <f t="shared" si="8"/>
        <v>63</v>
      </c>
      <c r="BO9" s="7">
        <f t="shared" si="8"/>
        <v>254</v>
      </c>
      <c r="BP9" s="7">
        <f t="shared" si="8"/>
        <v>25</v>
      </c>
    </row>
    <row r="10" spans="1:68" s="6" customFormat="1" x14ac:dyDescent="0.2">
      <c r="A10" s="32">
        <v>301</v>
      </c>
      <c r="B10" s="16" t="s">
        <v>44</v>
      </c>
      <c r="C10" s="42">
        <v>1121</v>
      </c>
      <c r="D10" s="43">
        <v>108</v>
      </c>
      <c r="E10" s="43">
        <v>124</v>
      </c>
      <c r="F10" s="43">
        <v>122</v>
      </c>
      <c r="G10" s="43">
        <v>115</v>
      </c>
      <c r="H10" s="44">
        <v>105</v>
      </c>
      <c r="I10" s="44">
        <v>89</v>
      </c>
      <c r="J10" s="44">
        <v>78</v>
      </c>
      <c r="K10" s="44">
        <v>71</v>
      </c>
      <c r="L10" s="44">
        <v>61</v>
      </c>
      <c r="M10" s="44">
        <v>52</v>
      </c>
      <c r="N10" s="44">
        <v>44</v>
      </c>
      <c r="O10" s="44">
        <v>40</v>
      </c>
      <c r="P10" s="44">
        <v>33</v>
      </c>
      <c r="Q10" s="44">
        <v>28</v>
      </c>
      <c r="R10" s="44">
        <v>20</v>
      </c>
      <c r="S10" s="44">
        <v>15</v>
      </c>
      <c r="T10" s="44">
        <v>16</v>
      </c>
      <c r="U10" s="45">
        <v>18</v>
      </c>
      <c r="V10" s="45">
        <v>1</v>
      </c>
      <c r="W10" s="46">
        <v>552</v>
      </c>
      <c r="X10" s="47">
        <v>59</v>
      </c>
      <c r="Y10" s="47">
        <v>55</v>
      </c>
      <c r="Z10" s="44">
        <v>222</v>
      </c>
      <c r="AA10" s="45">
        <v>23</v>
      </c>
      <c r="AB10" s="5"/>
      <c r="AC10" s="7" t="e">
        <f>ROUND(#REF!,0)</f>
        <v>#REF!</v>
      </c>
      <c r="AD10" s="7" t="e">
        <f>ROUND(#REF!,0)</f>
        <v>#REF!</v>
      </c>
      <c r="AE10" s="7" t="e">
        <f>ROUND(#REF!,0)</f>
        <v>#REF!</v>
      </c>
      <c r="AF10" s="7" t="e">
        <f>ROUND(#REF!,0)</f>
        <v>#REF!</v>
      </c>
      <c r="AG10" s="7" t="e">
        <f>ROUND(#REF!,0)</f>
        <v>#REF!</v>
      </c>
      <c r="AH10" s="7" t="e">
        <f>ROUND(#REF!,0)</f>
        <v>#REF!</v>
      </c>
      <c r="AI10" s="7" t="e">
        <f>ROUND(#REF!,0)</f>
        <v>#REF!</v>
      </c>
      <c r="AJ10" s="7" t="e">
        <f>ROUND(#REF!,0)</f>
        <v>#REF!</v>
      </c>
      <c r="AK10" s="7" t="e">
        <f>ROUND(#REF!,0)</f>
        <v>#REF!</v>
      </c>
      <c r="AL10" s="7" t="e">
        <f>ROUND(#REF!,0)</f>
        <v>#REF!</v>
      </c>
      <c r="AM10" s="7" t="e">
        <f>ROUND(#REF!,0)</f>
        <v>#REF!</v>
      </c>
      <c r="AN10" s="7" t="e">
        <f>ROUND(#REF!,0)</f>
        <v>#REF!</v>
      </c>
      <c r="AO10" s="7" t="e">
        <f>ROUND(#REF!,0)</f>
        <v>#REF!</v>
      </c>
      <c r="AP10" s="7" t="e">
        <f>ROUND(#REF!,0)</f>
        <v>#REF!</v>
      </c>
      <c r="AQ10" s="7" t="e">
        <f>ROUND(#REF!,0)</f>
        <v>#REF!</v>
      </c>
      <c r="AR10" s="7" t="e">
        <f>ROUND(#REF!,0)</f>
        <v>#REF!</v>
      </c>
      <c r="AS10" s="7" t="e">
        <f>ROUND(#REF!,0)</f>
        <v>#REF!</v>
      </c>
      <c r="AT10" s="7" t="e">
        <f>ROUND(#REF!,0)</f>
        <v>#REF!</v>
      </c>
      <c r="AU10" s="7" t="e">
        <f>ROUND(#REF!,0)</f>
        <v>#REF!</v>
      </c>
      <c r="AV10" s="7" t="e">
        <f>ROUND(#REF!,0)</f>
        <v>#REF!</v>
      </c>
      <c r="AW10" s="7">
        <f t="shared" si="9"/>
        <v>105</v>
      </c>
      <c r="AX10" s="7">
        <f t="shared" si="9"/>
        <v>89</v>
      </c>
      <c r="AY10" s="7">
        <f t="shared" si="9"/>
        <v>78</v>
      </c>
      <c r="AZ10" s="7">
        <f t="shared" si="9"/>
        <v>71</v>
      </c>
      <c r="BA10" s="7">
        <f t="shared" si="9"/>
        <v>61</v>
      </c>
      <c r="BB10" s="7">
        <f t="shared" si="9"/>
        <v>52</v>
      </c>
      <c r="BC10" s="7">
        <f t="shared" si="9"/>
        <v>44</v>
      </c>
      <c r="BD10" s="7">
        <f t="shared" si="9"/>
        <v>40</v>
      </c>
      <c r="BE10" s="7">
        <f t="shared" si="8"/>
        <v>33</v>
      </c>
      <c r="BF10" s="7">
        <f t="shared" si="8"/>
        <v>28</v>
      </c>
      <c r="BG10" s="7">
        <f t="shared" si="8"/>
        <v>20</v>
      </c>
      <c r="BH10" s="7">
        <f t="shared" si="8"/>
        <v>15</v>
      </c>
      <c r="BI10" s="7">
        <f t="shared" si="8"/>
        <v>16</v>
      </c>
      <c r="BJ10" s="7">
        <f t="shared" si="8"/>
        <v>18</v>
      </c>
      <c r="BK10" s="7">
        <f t="shared" si="8"/>
        <v>1</v>
      </c>
      <c r="BL10" s="7">
        <f t="shared" si="8"/>
        <v>552</v>
      </c>
      <c r="BM10" s="7">
        <f t="shared" si="8"/>
        <v>59</v>
      </c>
      <c r="BN10" s="7">
        <f t="shared" si="8"/>
        <v>55</v>
      </c>
      <c r="BO10" s="7">
        <f t="shared" si="8"/>
        <v>222</v>
      </c>
      <c r="BP10" s="7">
        <f t="shared" si="8"/>
        <v>23</v>
      </c>
    </row>
    <row r="11" spans="1:68" s="6" customFormat="1" x14ac:dyDescent="0.2">
      <c r="A11" s="33">
        <v>306</v>
      </c>
      <c r="B11" s="16" t="s">
        <v>45</v>
      </c>
      <c r="C11" s="42">
        <v>1005</v>
      </c>
      <c r="D11" s="43">
        <v>97</v>
      </c>
      <c r="E11" s="43">
        <v>112</v>
      </c>
      <c r="F11" s="43">
        <v>109</v>
      </c>
      <c r="G11" s="43">
        <v>103</v>
      </c>
      <c r="H11" s="44">
        <v>95</v>
      </c>
      <c r="I11" s="44">
        <v>79</v>
      </c>
      <c r="J11" s="44">
        <v>70</v>
      </c>
      <c r="K11" s="44">
        <v>64</v>
      </c>
      <c r="L11" s="44">
        <v>54</v>
      </c>
      <c r="M11" s="44">
        <v>47</v>
      </c>
      <c r="N11" s="44">
        <v>39</v>
      </c>
      <c r="O11" s="44">
        <v>36</v>
      </c>
      <c r="P11" s="44">
        <v>30</v>
      </c>
      <c r="Q11" s="44">
        <v>25</v>
      </c>
      <c r="R11" s="44">
        <v>18</v>
      </c>
      <c r="S11" s="44">
        <v>13</v>
      </c>
      <c r="T11" s="44">
        <v>14</v>
      </c>
      <c r="U11" s="45">
        <v>16</v>
      </c>
      <c r="V11" s="45">
        <v>1</v>
      </c>
      <c r="W11" s="46">
        <v>495</v>
      </c>
      <c r="X11" s="47">
        <v>53</v>
      </c>
      <c r="Y11" s="47">
        <v>50</v>
      </c>
      <c r="Z11" s="44">
        <v>199</v>
      </c>
      <c r="AA11" s="45">
        <v>20</v>
      </c>
      <c r="AB11" s="5"/>
      <c r="AC11" s="7" t="e">
        <f>ROUND(#REF!,0)</f>
        <v>#REF!</v>
      </c>
      <c r="AD11" s="7" t="e">
        <f>ROUND(#REF!,0)</f>
        <v>#REF!</v>
      </c>
      <c r="AE11" s="7" t="e">
        <f>ROUND(#REF!,0)</f>
        <v>#REF!</v>
      </c>
      <c r="AF11" s="7" t="e">
        <f>ROUND(#REF!,0)</f>
        <v>#REF!</v>
      </c>
      <c r="AG11" s="7" t="e">
        <f>ROUND(#REF!,0)</f>
        <v>#REF!</v>
      </c>
      <c r="AH11" s="7" t="e">
        <f>ROUND(#REF!,0)</f>
        <v>#REF!</v>
      </c>
      <c r="AI11" s="7" t="e">
        <f>ROUND(#REF!,0)</f>
        <v>#REF!</v>
      </c>
      <c r="AJ11" s="7" t="e">
        <f>ROUND(#REF!,0)</f>
        <v>#REF!</v>
      </c>
      <c r="AK11" s="7" t="e">
        <f>ROUND(#REF!,0)</f>
        <v>#REF!</v>
      </c>
      <c r="AL11" s="7" t="e">
        <f>ROUND(#REF!,0)</f>
        <v>#REF!</v>
      </c>
      <c r="AM11" s="7" t="e">
        <f>ROUND(#REF!,0)</f>
        <v>#REF!</v>
      </c>
      <c r="AN11" s="7" t="e">
        <f>ROUND(#REF!,0)</f>
        <v>#REF!</v>
      </c>
      <c r="AO11" s="7" t="e">
        <f>ROUND(#REF!,0)</f>
        <v>#REF!</v>
      </c>
      <c r="AP11" s="7" t="e">
        <f>ROUND(#REF!,0)</f>
        <v>#REF!</v>
      </c>
      <c r="AQ11" s="7" t="e">
        <f>ROUND(#REF!,0)</f>
        <v>#REF!</v>
      </c>
      <c r="AR11" s="7" t="e">
        <f>ROUND(#REF!,0)</f>
        <v>#REF!</v>
      </c>
      <c r="AS11" s="7" t="e">
        <f>ROUND(#REF!,0)</f>
        <v>#REF!</v>
      </c>
      <c r="AT11" s="7" t="e">
        <f>ROUND(#REF!,0)</f>
        <v>#REF!</v>
      </c>
      <c r="AU11" s="7" t="e">
        <f>ROUND(#REF!,0)</f>
        <v>#REF!</v>
      </c>
      <c r="AV11" s="7" t="e">
        <f>ROUND(#REF!,0)</f>
        <v>#REF!</v>
      </c>
      <c r="AW11" s="7">
        <f t="shared" si="9"/>
        <v>95</v>
      </c>
      <c r="AX11" s="7">
        <f t="shared" si="9"/>
        <v>79</v>
      </c>
      <c r="AY11" s="7">
        <f t="shared" si="9"/>
        <v>70</v>
      </c>
      <c r="AZ11" s="7">
        <f t="shared" si="9"/>
        <v>64</v>
      </c>
      <c r="BA11" s="7">
        <f t="shared" si="9"/>
        <v>54</v>
      </c>
      <c r="BB11" s="7">
        <f t="shared" si="9"/>
        <v>47</v>
      </c>
      <c r="BC11" s="7">
        <f t="shared" si="9"/>
        <v>39</v>
      </c>
      <c r="BD11" s="7">
        <f t="shared" si="9"/>
        <v>36</v>
      </c>
      <c r="BE11" s="7">
        <f t="shared" si="8"/>
        <v>30</v>
      </c>
      <c r="BF11" s="7">
        <f t="shared" si="8"/>
        <v>25</v>
      </c>
      <c r="BG11" s="7">
        <f t="shared" si="8"/>
        <v>18</v>
      </c>
      <c r="BH11" s="7">
        <f t="shared" si="8"/>
        <v>13</v>
      </c>
      <c r="BI11" s="7">
        <f t="shared" si="8"/>
        <v>14</v>
      </c>
      <c r="BJ11" s="7">
        <f t="shared" si="8"/>
        <v>16</v>
      </c>
      <c r="BK11" s="7">
        <f t="shared" si="8"/>
        <v>1</v>
      </c>
      <c r="BL11" s="7">
        <f t="shared" si="8"/>
        <v>495</v>
      </c>
      <c r="BM11" s="7">
        <f t="shared" si="8"/>
        <v>53</v>
      </c>
      <c r="BN11" s="7">
        <f t="shared" si="8"/>
        <v>50</v>
      </c>
      <c r="BO11" s="7">
        <f t="shared" si="8"/>
        <v>199</v>
      </c>
      <c r="BP11" s="7">
        <f t="shared" si="8"/>
        <v>20</v>
      </c>
    </row>
    <row r="12" spans="1:68" s="6" customFormat="1" x14ac:dyDescent="0.2">
      <c r="A12" s="32">
        <v>305</v>
      </c>
      <c r="B12" s="16" t="s">
        <v>46</v>
      </c>
      <c r="C12" s="42">
        <v>643</v>
      </c>
      <c r="D12" s="43">
        <v>63</v>
      </c>
      <c r="E12" s="43">
        <v>70</v>
      </c>
      <c r="F12" s="43">
        <v>70</v>
      </c>
      <c r="G12" s="43">
        <v>66</v>
      </c>
      <c r="H12" s="44">
        <v>61</v>
      </c>
      <c r="I12" s="44">
        <v>51</v>
      </c>
      <c r="J12" s="44">
        <v>45</v>
      </c>
      <c r="K12" s="44">
        <v>41</v>
      </c>
      <c r="L12" s="44">
        <v>35</v>
      </c>
      <c r="M12" s="44">
        <v>30</v>
      </c>
      <c r="N12" s="44">
        <v>25</v>
      </c>
      <c r="O12" s="44">
        <v>23</v>
      </c>
      <c r="P12" s="44">
        <v>19</v>
      </c>
      <c r="Q12" s="44">
        <v>16</v>
      </c>
      <c r="R12" s="44">
        <v>11</v>
      </c>
      <c r="S12" s="44">
        <v>8</v>
      </c>
      <c r="T12" s="44">
        <v>9</v>
      </c>
      <c r="U12" s="45">
        <v>10</v>
      </c>
      <c r="V12" s="45">
        <v>1</v>
      </c>
      <c r="W12" s="46">
        <v>318</v>
      </c>
      <c r="X12" s="47">
        <v>34</v>
      </c>
      <c r="Y12" s="47">
        <v>32</v>
      </c>
      <c r="Z12" s="44">
        <v>128</v>
      </c>
      <c r="AA12" s="45">
        <v>14</v>
      </c>
      <c r="AB12" s="5"/>
      <c r="AC12" s="7" t="e">
        <f>ROUND(#REF!,0)</f>
        <v>#REF!</v>
      </c>
      <c r="AD12" s="7" t="e">
        <f>ROUND(#REF!,0)</f>
        <v>#REF!</v>
      </c>
      <c r="AE12" s="7" t="e">
        <f>ROUND(#REF!,0)</f>
        <v>#REF!</v>
      </c>
      <c r="AF12" s="7" t="e">
        <f>ROUND(#REF!,0)</f>
        <v>#REF!</v>
      </c>
      <c r="AG12" s="7" t="e">
        <f>ROUND(#REF!,0)</f>
        <v>#REF!</v>
      </c>
      <c r="AH12" s="7" t="e">
        <f>ROUND(#REF!,0)</f>
        <v>#REF!</v>
      </c>
      <c r="AI12" s="7" t="e">
        <f>ROUND(#REF!,0)</f>
        <v>#REF!</v>
      </c>
      <c r="AJ12" s="7" t="e">
        <f>ROUND(#REF!,0)</f>
        <v>#REF!</v>
      </c>
      <c r="AK12" s="7" t="e">
        <f>ROUND(#REF!,0)</f>
        <v>#REF!</v>
      </c>
      <c r="AL12" s="7" t="e">
        <f>ROUND(#REF!,0)</f>
        <v>#REF!</v>
      </c>
      <c r="AM12" s="7" t="e">
        <f>ROUND(#REF!,0)</f>
        <v>#REF!</v>
      </c>
      <c r="AN12" s="7" t="e">
        <f>ROUND(#REF!,0)</f>
        <v>#REF!</v>
      </c>
      <c r="AO12" s="7" t="e">
        <f>ROUND(#REF!,0)</f>
        <v>#REF!</v>
      </c>
      <c r="AP12" s="7" t="e">
        <f>ROUND(#REF!,0)</f>
        <v>#REF!</v>
      </c>
      <c r="AQ12" s="7" t="e">
        <f>ROUND(#REF!,0)</f>
        <v>#REF!</v>
      </c>
      <c r="AR12" s="7" t="e">
        <f>ROUND(#REF!,0)</f>
        <v>#REF!</v>
      </c>
      <c r="AS12" s="7" t="e">
        <f>ROUND(#REF!,0)</f>
        <v>#REF!</v>
      </c>
      <c r="AT12" s="7" t="e">
        <f>ROUND(#REF!,0)</f>
        <v>#REF!</v>
      </c>
      <c r="AU12" s="7" t="e">
        <f>ROUND(#REF!,0)</f>
        <v>#REF!</v>
      </c>
      <c r="AV12" s="7" t="e">
        <f>ROUND(#REF!,0)</f>
        <v>#REF!</v>
      </c>
      <c r="AW12" s="7">
        <f t="shared" si="9"/>
        <v>61</v>
      </c>
      <c r="AX12" s="7">
        <f t="shared" si="9"/>
        <v>51</v>
      </c>
      <c r="AY12" s="7">
        <f t="shared" si="9"/>
        <v>45</v>
      </c>
      <c r="AZ12" s="7">
        <f t="shared" si="9"/>
        <v>41</v>
      </c>
      <c r="BA12" s="7">
        <f t="shared" si="9"/>
        <v>35</v>
      </c>
      <c r="BB12" s="7">
        <f t="shared" si="9"/>
        <v>30</v>
      </c>
      <c r="BC12" s="7">
        <f t="shared" si="9"/>
        <v>25</v>
      </c>
      <c r="BD12" s="7">
        <f t="shared" si="9"/>
        <v>23</v>
      </c>
      <c r="BE12" s="7">
        <f t="shared" si="8"/>
        <v>19</v>
      </c>
      <c r="BF12" s="7">
        <f t="shared" si="8"/>
        <v>16</v>
      </c>
      <c r="BG12" s="7">
        <f t="shared" si="8"/>
        <v>11</v>
      </c>
      <c r="BH12" s="7">
        <f t="shared" si="8"/>
        <v>8</v>
      </c>
      <c r="BI12" s="7">
        <f t="shared" si="8"/>
        <v>9</v>
      </c>
      <c r="BJ12" s="7">
        <f t="shared" si="8"/>
        <v>10</v>
      </c>
      <c r="BK12" s="7">
        <f t="shared" si="8"/>
        <v>1</v>
      </c>
      <c r="BL12" s="7">
        <f t="shared" si="8"/>
        <v>318</v>
      </c>
      <c r="BM12" s="7">
        <f t="shared" si="8"/>
        <v>34</v>
      </c>
      <c r="BN12" s="7">
        <f t="shared" si="8"/>
        <v>32</v>
      </c>
      <c r="BO12" s="7">
        <f t="shared" si="8"/>
        <v>128</v>
      </c>
      <c r="BP12" s="7">
        <f t="shared" si="8"/>
        <v>14</v>
      </c>
    </row>
    <row r="13" spans="1:68" s="6" customFormat="1" ht="13.5" thickBot="1" x14ac:dyDescent="0.25">
      <c r="A13" s="32">
        <v>310</v>
      </c>
      <c r="B13" s="16" t="s">
        <v>47</v>
      </c>
      <c r="C13" s="42">
        <v>560</v>
      </c>
      <c r="D13" s="43">
        <v>53</v>
      </c>
      <c r="E13" s="43">
        <v>63</v>
      </c>
      <c r="F13" s="43">
        <v>60</v>
      </c>
      <c r="G13" s="43">
        <v>58</v>
      </c>
      <c r="H13" s="44">
        <v>53</v>
      </c>
      <c r="I13" s="44">
        <v>44</v>
      </c>
      <c r="J13" s="44">
        <v>39</v>
      </c>
      <c r="K13" s="44">
        <v>36</v>
      </c>
      <c r="L13" s="44">
        <v>30</v>
      </c>
      <c r="M13" s="44">
        <v>26</v>
      </c>
      <c r="N13" s="44">
        <v>22</v>
      </c>
      <c r="O13" s="44">
        <v>20</v>
      </c>
      <c r="P13" s="44">
        <v>17</v>
      </c>
      <c r="Q13" s="44">
        <v>14</v>
      </c>
      <c r="R13" s="44">
        <v>10</v>
      </c>
      <c r="S13" s="44">
        <v>7</v>
      </c>
      <c r="T13" s="44">
        <v>8</v>
      </c>
      <c r="U13" s="45">
        <v>8</v>
      </c>
      <c r="V13" s="45">
        <v>1</v>
      </c>
      <c r="W13" s="46">
        <v>276</v>
      </c>
      <c r="X13" s="47">
        <v>30</v>
      </c>
      <c r="Y13" s="47">
        <v>28</v>
      </c>
      <c r="Z13" s="44">
        <v>111</v>
      </c>
      <c r="AA13" s="45">
        <v>11</v>
      </c>
      <c r="AB13" s="5"/>
      <c r="AC13" s="7" t="e">
        <f>ROUND(#REF!,0)</f>
        <v>#REF!</v>
      </c>
      <c r="AD13" s="7" t="e">
        <f>ROUND(#REF!,0)</f>
        <v>#REF!</v>
      </c>
      <c r="AE13" s="7" t="e">
        <f>ROUND(#REF!,0)</f>
        <v>#REF!</v>
      </c>
      <c r="AF13" s="7" t="e">
        <f>ROUND(#REF!,0)</f>
        <v>#REF!</v>
      </c>
      <c r="AG13" s="7" t="e">
        <f>ROUND(#REF!,0)</f>
        <v>#REF!</v>
      </c>
      <c r="AH13" s="7" t="e">
        <f>ROUND(#REF!,0)</f>
        <v>#REF!</v>
      </c>
      <c r="AI13" s="7" t="e">
        <f>ROUND(#REF!,0)</f>
        <v>#REF!</v>
      </c>
      <c r="AJ13" s="7" t="e">
        <f>ROUND(#REF!,0)</f>
        <v>#REF!</v>
      </c>
      <c r="AK13" s="7" t="e">
        <f>ROUND(#REF!,0)</f>
        <v>#REF!</v>
      </c>
      <c r="AL13" s="7" t="e">
        <f>ROUND(#REF!,0)</f>
        <v>#REF!</v>
      </c>
      <c r="AM13" s="7" t="e">
        <f>ROUND(#REF!,0)</f>
        <v>#REF!</v>
      </c>
      <c r="AN13" s="7" t="e">
        <f>ROUND(#REF!,0)</f>
        <v>#REF!</v>
      </c>
      <c r="AO13" s="7" t="e">
        <f>ROUND(#REF!,0)</f>
        <v>#REF!</v>
      </c>
      <c r="AP13" s="7" t="e">
        <f>ROUND(#REF!,0)</f>
        <v>#REF!</v>
      </c>
      <c r="AQ13" s="7" t="e">
        <f>ROUND(#REF!,0)</f>
        <v>#REF!</v>
      </c>
      <c r="AR13" s="7" t="e">
        <f>ROUND(#REF!,0)</f>
        <v>#REF!</v>
      </c>
      <c r="AS13" s="7" t="e">
        <f>ROUND(#REF!,0)</f>
        <v>#REF!</v>
      </c>
      <c r="AT13" s="7" t="e">
        <f>ROUND(#REF!,0)</f>
        <v>#REF!</v>
      </c>
      <c r="AU13" s="7" t="e">
        <f>ROUND(#REF!,0)</f>
        <v>#REF!</v>
      </c>
      <c r="AV13" s="7" t="e">
        <f>ROUND(#REF!,0)</f>
        <v>#REF!</v>
      </c>
      <c r="AW13" s="7">
        <f t="shared" si="9"/>
        <v>53</v>
      </c>
      <c r="AX13" s="7">
        <f t="shared" si="9"/>
        <v>44</v>
      </c>
      <c r="AY13" s="7">
        <f t="shared" si="9"/>
        <v>39</v>
      </c>
      <c r="AZ13" s="7">
        <f t="shared" si="9"/>
        <v>36</v>
      </c>
      <c r="BA13" s="7">
        <f t="shared" si="9"/>
        <v>30</v>
      </c>
      <c r="BB13" s="7">
        <f t="shared" si="9"/>
        <v>26</v>
      </c>
      <c r="BC13" s="7">
        <f t="shared" si="9"/>
        <v>22</v>
      </c>
      <c r="BD13" s="7">
        <f t="shared" si="9"/>
        <v>20</v>
      </c>
      <c r="BE13" s="7">
        <f t="shared" si="8"/>
        <v>17</v>
      </c>
      <c r="BF13" s="7">
        <f t="shared" si="8"/>
        <v>14</v>
      </c>
      <c r="BG13" s="7">
        <f t="shared" si="8"/>
        <v>10</v>
      </c>
      <c r="BH13" s="7">
        <f t="shared" si="8"/>
        <v>7</v>
      </c>
      <c r="BI13" s="7">
        <f t="shared" si="8"/>
        <v>8</v>
      </c>
      <c r="BJ13" s="7">
        <f t="shared" si="8"/>
        <v>8</v>
      </c>
      <c r="BK13" s="7">
        <f t="shared" si="8"/>
        <v>1</v>
      </c>
      <c r="BL13" s="7">
        <f t="shared" si="8"/>
        <v>276</v>
      </c>
      <c r="BM13" s="7">
        <f t="shared" si="8"/>
        <v>30</v>
      </c>
      <c r="BN13" s="7">
        <f t="shared" si="8"/>
        <v>28</v>
      </c>
      <c r="BO13" s="7">
        <f t="shared" si="8"/>
        <v>111</v>
      </c>
      <c r="BP13" s="7">
        <f t="shared" si="8"/>
        <v>11</v>
      </c>
    </row>
    <row r="14" spans="1:68" s="6" customFormat="1" ht="13.5" thickBot="1" x14ac:dyDescent="0.25">
      <c r="A14" s="31">
        <v>210501</v>
      </c>
      <c r="B14" s="17" t="s">
        <v>88</v>
      </c>
      <c r="C14" s="48">
        <f t="shared" ref="C14:AA14" si="11">SUM(C15:C20)</f>
        <v>10092</v>
      </c>
      <c r="D14" s="48">
        <v>973</v>
      </c>
      <c r="E14" s="48">
        <v>1121</v>
      </c>
      <c r="F14" s="48">
        <v>1096</v>
      </c>
      <c r="G14" s="48">
        <v>1041</v>
      </c>
      <c r="H14" s="48">
        <f t="shared" si="11"/>
        <v>949</v>
      </c>
      <c r="I14" s="48">
        <f t="shared" si="11"/>
        <v>797</v>
      </c>
      <c r="J14" s="48">
        <f t="shared" si="11"/>
        <v>702</v>
      </c>
      <c r="K14" s="48">
        <f t="shared" si="11"/>
        <v>643</v>
      </c>
      <c r="L14" s="48">
        <f t="shared" si="11"/>
        <v>547</v>
      </c>
      <c r="M14" s="48">
        <f t="shared" si="11"/>
        <v>471</v>
      </c>
      <c r="N14" s="48">
        <f t="shared" si="11"/>
        <v>394</v>
      </c>
      <c r="O14" s="48">
        <f t="shared" si="11"/>
        <v>359</v>
      </c>
      <c r="P14" s="48">
        <f t="shared" si="11"/>
        <v>300</v>
      </c>
      <c r="Q14" s="48">
        <f t="shared" si="11"/>
        <v>248</v>
      </c>
      <c r="R14" s="48">
        <f t="shared" si="11"/>
        <v>176</v>
      </c>
      <c r="S14" s="48">
        <f t="shared" si="11"/>
        <v>131</v>
      </c>
      <c r="T14" s="48">
        <f t="shared" si="11"/>
        <v>144</v>
      </c>
      <c r="U14" s="48">
        <f t="shared" si="11"/>
        <v>159</v>
      </c>
      <c r="V14" s="48">
        <f t="shared" si="11"/>
        <v>9</v>
      </c>
      <c r="W14" s="48">
        <f t="shared" si="11"/>
        <v>4973</v>
      </c>
      <c r="X14" s="48">
        <f t="shared" si="11"/>
        <v>532</v>
      </c>
      <c r="Y14" s="48">
        <f t="shared" si="11"/>
        <v>498</v>
      </c>
      <c r="Z14" s="48">
        <f t="shared" si="11"/>
        <v>2001</v>
      </c>
      <c r="AA14" s="48">
        <f t="shared" si="11"/>
        <v>207</v>
      </c>
      <c r="AB14" s="12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</row>
    <row r="15" spans="1:68" s="6" customFormat="1" x14ac:dyDescent="0.2">
      <c r="A15" s="34">
        <v>201</v>
      </c>
      <c r="B15" s="16" t="s">
        <v>48</v>
      </c>
      <c r="C15" s="42">
        <v>3091</v>
      </c>
      <c r="D15" s="43">
        <v>300</v>
      </c>
      <c r="E15" s="43">
        <v>341</v>
      </c>
      <c r="F15" s="43">
        <v>335</v>
      </c>
      <c r="G15" s="43">
        <v>319</v>
      </c>
      <c r="H15" s="44">
        <v>291</v>
      </c>
      <c r="I15" s="44">
        <v>244</v>
      </c>
      <c r="J15" s="44">
        <v>215</v>
      </c>
      <c r="K15" s="44">
        <v>197</v>
      </c>
      <c r="L15" s="44">
        <v>168</v>
      </c>
      <c r="M15" s="44">
        <v>144</v>
      </c>
      <c r="N15" s="44">
        <v>121</v>
      </c>
      <c r="O15" s="44">
        <v>110</v>
      </c>
      <c r="P15" s="44">
        <v>92</v>
      </c>
      <c r="Q15" s="44">
        <v>76</v>
      </c>
      <c r="R15" s="44">
        <v>54</v>
      </c>
      <c r="S15" s="44">
        <v>40</v>
      </c>
      <c r="T15" s="44">
        <v>44</v>
      </c>
      <c r="U15" s="45">
        <v>52</v>
      </c>
      <c r="V15" s="45">
        <v>3</v>
      </c>
      <c r="W15" s="46">
        <v>1525</v>
      </c>
      <c r="X15" s="47">
        <v>163</v>
      </c>
      <c r="Y15" s="47">
        <v>152</v>
      </c>
      <c r="Z15" s="44">
        <v>614</v>
      </c>
      <c r="AA15" s="45">
        <v>67</v>
      </c>
      <c r="AB15" s="5"/>
      <c r="AC15" s="7" t="e">
        <f>ROUND(#REF!,0)</f>
        <v>#REF!</v>
      </c>
      <c r="AD15" s="7" t="e">
        <f>ROUND(#REF!,0)</f>
        <v>#REF!</v>
      </c>
      <c r="AE15" s="7" t="e">
        <f>ROUND(#REF!,0)</f>
        <v>#REF!</v>
      </c>
      <c r="AF15" s="7" t="e">
        <f>ROUND(#REF!,0)</f>
        <v>#REF!</v>
      </c>
      <c r="AG15" s="7" t="e">
        <f>ROUND(#REF!,0)</f>
        <v>#REF!</v>
      </c>
      <c r="AH15" s="7" t="e">
        <f>ROUND(#REF!,0)</f>
        <v>#REF!</v>
      </c>
      <c r="AI15" s="7" t="e">
        <f>ROUND(#REF!,0)</f>
        <v>#REF!</v>
      </c>
      <c r="AJ15" s="7" t="e">
        <f>ROUND(#REF!,0)</f>
        <v>#REF!</v>
      </c>
      <c r="AK15" s="7" t="e">
        <f>ROUND(#REF!,0)</f>
        <v>#REF!</v>
      </c>
      <c r="AL15" s="7" t="e">
        <f>ROUND(#REF!,0)</f>
        <v>#REF!</v>
      </c>
      <c r="AM15" s="7" t="e">
        <f>ROUND(#REF!,0)</f>
        <v>#REF!</v>
      </c>
      <c r="AN15" s="7" t="e">
        <f>ROUND(#REF!,0)</f>
        <v>#REF!</v>
      </c>
      <c r="AO15" s="7" t="e">
        <f>ROUND(#REF!,0)</f>
        <v>#REF!</v>
      </c>
      <c r="AP15" s="7" t="e">
        <f>ROUND(#REF!,0)</f>
        <v>#REF!</v>
      </c>
      <c r="AQ15" s="7" t="e">
        <f>ROUND(#REF!,0)</f>
        <v>#REF!</v>
      </c>
      <c r="AR15" s="7" t="e">
        <f>ROUND(#REF!,0)</f>
        <v>#REF!</v>
      </c>
      <c r="AS15" s="7" t="e">
        <f>ROUND(#REF!,0)</f>
        <v>#REF!</v>
      </c>
      <c r="AT15" s="7" t="e">
        <f>ROUND(#REF!,0)</f>
        <v>#REF!</v>
      </c>
      <c r="AU15" s="7" t="e">
        <f>ROUND(#REF!,0)</f>
        <v>#REF!</v>
      </c>
      <c r="AV15" s="7" t="e">
        <f>ROUND(#REF!,0)</f>
        <v>#REF!</v>
      </c>
      <c r="AW15" s="7">
        <f t="shared" si="9"/>
        <v>291</v>
      </c>
      <c r="AX15" s="7">
        <f t="shared" si="9"/>
        <v>244</v>
      </c>
      <c r="AY15" s="7">
        <f t="shared" si="9"/>
        <v>215</v>
      </c>
      <c r="AZ15" s="7">
        <f t="shared" si="9"/>
        <v>197</v>
      </c>
      <c r="BA15" s="7">
        <f t="shared" si="9"/>
        <v>168</v>
      </c>
      <c r="BB15" s="7">
        <f t="shared" si="9"/>
        <v>144</v>
      </c>
      <c r="BC15" s="7">
        <f t="shared" si="9"/>
        <v>121</v>
      </c>
      <c r="BD15" s="7">
        <f t="shared" si="9"/>
        <v>110</v>
      </c>
      <c r="BE15" s="7">
        <f t="shared" si="8"/>
        <v>92</v>
      </c>
      <c r="BF15" s="7">
        <f t="shared" si="8"/>
        <v>76</v>
      </c>
      <c r="BG15" s="7">
        <f t="shared" si="8"/>
        <v>54</v>
      </c>
      <c r="BH15" s="7">
        <f t="shared" si="8"/>
        <v>40</v>
      </c>
      <c r="BI15" s="7">
        <f t="shared" si="8"/>
        <v>44</v>
      </c>
      <c r="BJ15" s="7">
        <f t="shared" si="8"/>
        <v>52</v>
      </c>
      <c r="BK15" s="7">
        <f t="shared" si="8"/>
        <v>3</v>
      </c>
      <c r="BL15" s="7">
        <f t="shared" si="8"/>
        <v>1525</v>
      </c>
      <c r="BM15" s="7">
        <f t="shared" si="8"/>
        <v>163</v>
      </c>
      <c r="BN15" s="7">
        <f t="shared" si="8"/>
        <v>152</v>
      </c>
      <c r="BO15" s="7">
        <f t="shared" si="8"/>
        <v>614</v>
      </c>
      <c r="BP15" s="7">
        <f t="shared" si="8"/>
        <v>67</v>
      </c>
    </row>
    <row r="16" spans="1:68" s="6" customFormat="1" x14ac:dyDescent="0.2">
      <c r="A16" s="33">
        <v>315</v>
      </c>
      <c r="B16" s="16" t="s">
        <v>49</v>
      </c>
      <c r="C16" s="42">
        <v>1106</v>
      </c>
      <c r="D16" s="43">
        <v>107</v>
      </c>
      <c r="E16" s="43">
        <v>124</v>
      </c>
      <c r="F16" s="43">
        <v>121</v>
      </c>
      <c r="G16" s="43">
        <v>113</v>
      </c>
      <c r="H16" s="44">
        <v>104</v>
      </c>
      <c r="I16" s="44">
        <v>87</v>
      </c>
      <c r="J16" s="44">
        <v>77</v>
      </c>
      <c r="K16" s="44">
        <v>70</v>
      </c>
      <c r="L16" s="44">
        <v>60</v>
      </c>
      <c r="M16" s="44">
        <v>52</v>
      </c>
      <c r="N16" s="44">
        <v>43</v>
      </c>
      <c r="O16" s="44">
        <v>39</v>
      </c>
      <c r="P16" s="44">
        <v>33</v>
      </c>
      <c r="Q16" s="44">
        <v>27</v>
      </c>
      <c r="R16" s="44">
        <v>19</v>
      </c>
      <c r="S16" s="44">
        <v>14</v>
      </c>
      <c r="T16" s="44">
        <v>16</v>
      </c>
      <c r="U16" s="45">
        <v>18</v>
      </c>
      <c r="V16" s="45">
        <v>2</v>
      </c>
      <c r="W16" s="46">
        <v>544</v>
      </c>
      <c r="X16" s="47">
        <v>58</v>
      </c>
      <c r="Y16" s="47">
        <v>55</v>
      </c>
      <c r="Z16" s="44">
        <v>219</v>
      </c>
      <c r="AA16" s="45">
        <v>24</v>
      </c>
      <c r="AB16" s="5"/>
      <c r="AC16" s="7" t="e">
        <f>ROUND(#REF!,0)</f>
        <v>#REF!</v>
      </c>
      <c r="AD16" s="7" t="e">
        <f>ROUND(#REF!,0)</f>
        <v>#REF!</v>
      </c>
      <c r="AE16" s="7" t="e">
        <f>ROUND(#REF!,0)</f>
        <v>#REF!</v>
      </c>
      <c r="AF16" s="7" t="e">
        <f>ROUND(#REF!,0)</f>
        <v>#REF!</v>
      </c>
      <c r="AG16" s="7" t="e">
        <f>ROUND(#REF!,0)</f>
        <v>#REF!</v>
      </c>
      <c r="AH16" s="7" t="e">
        <f>ROUND(#REF!,0)</f>
        <v>#REF!</v>
      </c>
      <c r="AI16" s="7" t="e">
        <f>ROUND(#REF!,0)</f>
        <v>#REF!</v>
      </c>
      <c r="AJ16" s="7" t="e">
        <f>ROUND(#REF!,0)</f>
        <v>#REF!</v>
      </c>
      <c r="AK16" s="7" t="e">
        <f>ROUND(#REF!,0)</f>
        <v>#REF!</v>
      </c>
      <c r="AL16" s="7" t="e">
        <f>ROUND(#REF!,0)</f>
        <v>#REF!</v>
      </c>
      <c r="AM16" s="7" t="e">
        <f>ROUND(#REF!,0)</f>
        <v>#REF!</v>
      </c>
      <c r="AN16" s="7" t="e">
        <f>ROUND(#REF!,0)</f>
        <v>#REF!</v>
      </c>
      <c r="AO16" s="7" t="e">
        <f>ROUND(#REF!,0)</f>
        <v>#REF!</v>
      </c>
      <c r="AP16" s="7" t="e">
        <f>ROUND(#REF!,0)</f>
        <v>#REF!</v>
      </c>
      <c r="AQ16" s="7" t="e">
        <f>ROUND(#REF!,0)</f>
        <v>#REF!</v>
      </c>
      <c r="AR16" s="7" t="e">
        <f>ROUND(#REF!,0)</f>
        <v>#REF!</v>
      </c>
      <c r="AS16" s="7" t="e">
        <f>ROUND(#REF!,0)</f>
        <v>#REF!</v>
      </c>
      <c r="AT16" s="7" t="e">
        <f>ROUND(#REF!,0)</f>
        <v>#REF!</v>
      </c>
      <c r="AU16" s="7" t="e">
        <f>ROUND(#REF!,0)</f>
        <v>#REF!</v>
      </c>
      <c r="AV16" s="7" t="e">
        <f>ROUND(#REF!,0)</f>
        <v>#REF!</v>
      </c>
      <c r="AW16" s="7">
        <f t="shared" si="9"/>
        <v>104</v>
      </c>
      <c r="AX16" s="7">
        <f t="shared" si="9"/>
        <v>87</v>
      </c>
      <c r="AY16" s="7">
        <f t="shared" si="9"/>
        <v>77</v>
      </c>
      <c r="AZ16" s="7">
        <f t="shared" si="9"/>
        <v>70</v>
      </c>
      <c r="BA16" s="7">
        <f t="shared" si="9"/>
        <v>60</v>
      </c>
      <c r="BB16" s="7">
        <f t="shared" si="9"/>
        <v>52</v>
      </c>
      <c r="BC16" s="7">
        <f t="shared" si="9"/>
        <v>43</v>
      </c>
      <c r="BD16" s="7">
        <f t="shared" si="9"/>
        <v>39</v>
      </c>
      <c r="BE16" s="7">
        <f t="shared" si="8"/>
        <v>33</v>
      </c>
      <c r="BF16" s="7">
        <f t="shared" si="8"/>
        <v>27</v>
      </c>
      <c r="BG16" s="7">
        <f t="shared" si="8"/>
        <v>19</v>
      </c>
      <c r="BH16" s="7">
        <f t="shared" si="8"/>
        <v>14</v>
      </c>
      <c r="BI16" s="7">
        <f t="shared" si="8"/>
        <v>16</v>
      </c>
      <c r="BJ16" s="7">
        <f t="shared" si="8"/>
        <v>18</v>
      </c>
      <c r="BK16" s="7">
        <f t="shared" si="8"/>
        <v>2</v>
      </c>
      <c r="BL16" s="7">
        <f t="shared" si="8"/>
        <v>544</v>
      </c>
      <c r="BM16" s="7">
        <f t="shared" si="8"/>
        <v>58</v>
      </c>
      <c r="BN16" s="7">
        <f t="shared" si="8"/>
        <v>55</v>
      </c>
      <c r="BO16" s="7">
        <f t="shared" si="8"/>
        <v>219</v>
      </c>
      <c r="BP16" s="7">
        <f t="shared" si="8"/>
        <v>24</v>
      </c>
    </row>
    <row r="17" spans="1:68" s="6" customFormat="1" x14ac:dyDescent="0.2">
      <c r="A17" s="32">
        <v>312</v>
      </c>
      <c r="B17" s="16" t="s">
        <v>50</v>
      </c>
      <c r="C17" s="42">
        <v>1536</v>
      </c>
      <c r="D17" s="43">
        <v>148</v>
      </c>
      <c r="E17" s="43">
        <v>170</v>
      </c>
      <c r="F17" s="43">
        <v>167</v>
      </c>
      <c r="G17" s="43">
        <v>158</v>
      </c>
      <c r="H17" s="44">
        <v>144</v>
      </c>
      <c r="I17" s="44">
        <v>121</v>
      </c>
      <c r="J17" s="44">
        <v>107</v>
      </c>
      <c r="K17" s="44">
        <v>98</v>
      </c>
      <c r="L17" s="44">
        <v>83</v>
      </c>
      <c r="M17" s="44">
        <v>72</v>
      </c>
      <c r="N17" s="44">
        <v>60</v>
      </c>
      <c r="O17" s="44">
        <v>55</v>
      </c>
      <c r="P17" s="44">
        <v>46</v>
      </c>
      <c r="Q17" s="44">
        <v>38</v>
      </c>
      <c r="R17" s="44">
        <v>27</v>
      </c>
      <c r="S17" s="44">
        <v>20</v>
      </c>
      <c r="T17" s="44">
        <v>22</v>
      </c>
      <c r="U17" s="45">
        <v>23</v>
      </c>
      <c r="V17" s="45">
        <v>1</v>
      </c>
      <c r="W17" s="46">
        <v>756</v>
      </c>
      <c r="X17" s="47">
        <v>81</v>
      </c>
      <c r="Y17" s="47">
        <v>76</v>
      </c>
      <c r="Z17" s="44">
        <v>304</v>
      </c>
      <c r="AA17" s="45">
        <v>31</v>
      </c>
      <c r="AB17" s="5"/>
      <c r="AC17" s="7" t="e">
        <f>ROUND(#REF!,0)</f>
        <v>#REF!</v>
      </c>
      <c r="AD17" s="7" t="e">
        <f>ROUND(#REF!,0)</f>
        <v>#REF!</v>
      </c>
      <c r="AE17" s="7" t="e">
        <f>ROUND(#REF!,0)</f>
        <v>#REF!</v>
      </c>
      <c r="AF17" s="7" t="e">
        <f>ROUND(#REF!,0)</f>
        <v>#REF!</v>
      </c>
      <c r="AG17" s="7" t="e">
        <f>ROUND(#REF!,0)</f>
        <v>#REF!</v>
      </c>
      <c r="AH17" s="7" t="e">
        <f>ROUND(#REF!,0)</f>
        <v>#REF!</v>
      </c>
      <c r="AI17" s="7" t="e">
        <f>ROUND(#REF!,0)</f>
        <v>#REF!</v>
      </c>
      <c r="AJ17" s="7" t="e">
        <f>ROUND(#REF!,0)</f>
        <v>#REF!</v>
      </c>
      <c r="AK17" s="7" t="e">
        <f>ROUND(#REF!,0)</f>
        <v>#REF!</v>
      </c>
      <c r="AL17" s="7" t="e">
        <f>ROUND(#REF!,0)</f>
        <v>#REF!</v>
      </c>
      <c r="AM17" s="7" t="e">
        <f>ROUND(#REF!,0)</f>
        <v>#REF!</v>
      </c>
      <c r="AN17" s="7" t="e">
        <f>ROUND(#REF!,0)</f>
        <v>#REF!</v>
      </c>
      <c r="AO17" s="7" t="e">
        <f>ROUND(#REF!,0)</f>
        <v>#REF!</v>
      </c>
      <c r="AP17" s="7" t="e">
        <f>ROUND(#REF!,0)</f>
        <v>#REF!</v>
      </c>
      <c r="AQ17" s="7" t="e">
        <f>ROUND(#REF!,0)</f>
        <v>#REF!</v>
      </c>
      <c r="AR17" s="7" t="e">
        <f>ROUND(#REF!,0)</f>
        <v>#REF!</v>
      </c>
      <c r="AS17" s="7" t="e">
        <f>ROUND(#REF!,0)</f>
        <v>#REF!</v>
      </c>
      <c r="AT17" s="7" t="e">
        <f>ROUND(#REF!,0)</f>
        <v>#REF!</v>
      </c>
      <c r="AU17" s="7" t="e">
        <f>ROUND(#REF!,0)</f>
        <v>#REF!</v>
      </c>
      <c r="AV17" s="7" t="e">
        <f>ROUND(#REF!,0)</f>
        <v>#REF!</v>
      </c>
      <c r="AW17" s="7">
        <f t="shared" si="9"/>
        <v>144</v>
      </c>
      <c r="AX17" s="7">
        <f t="shared" si="9"/>
        <v>121</v>
      </c>
      <c r="AY17" s="7">
        <f t="shared" si="9"/>
        <v>107</v>
      </c>
      <c r="AZ17" s="7">
        <f t="shared" si="9"/>
        <v>98</v>
      </c>
      <c r="BA17" s="7">
        <f t="shared" si="9"/>
        <v>83</v>
      </c>
      <c r="BB17" s="7">
        <f t="shared" si="9"/>
        <v>72</v>
      </c>
      <c r="BC17" s="7">
        <f t="shared" si="9"/>
        <v>60</v>
      </c>
      <c r="BD17" s="7">
        <f t="shared" si="9"/>
        <v>55</v>
      </c>
      <c r="BE17" s="7">
        <f t="shared" si="8"/>
        <v>46</v>
      </c>
      <c r="BF17" s="7">
        <f t="shared" si="8"/>
        <v>38</v>
      </c>
      <c r="BG17" s="7">
        <f t="shared" si="8"/>
        <v>27</v>
      </c>
      <c r="BH17" s="7">
        <f t="shared" si="8"/>
        <v>20</v>
      </c>
      <c r="BI17" s="7">
        <f t="shared" si="8"/>
        <v>22</v>
      </c>
      <c r="BJ17" s="7">
        <f t="shared" si="8"/>
        <v>23</v>
      </c>
      <c r="BK17" s="7">
        <f t="shared" si="8"/>
        <v>1</v>
      </c>
      <c r="BL17" s="7">
        <f t="shared" si="8"/>
        <v>756</v>
      </c>
      <c r="BM17" s="7">
        <f t="shared" si="8"/>
        <v>81</v>
      </c>
      <c r="BN17" s="7">
        <f t="shared" si="8"/>
        <v>76</v>
      </c>
      <c r="BO17" s="7">
        <f t="shared" si="8"/>
        <v>304</v>
      </c>
      <c r="BP17" s="7">
        <f t="shared" si="8"/>
        <v>31</v>
      </c>
    </row>
    <row r="18" spans="1:68" s="6" customFormat="1" x14ac:dyDescent="0.2">
      <c r="A18" s="32">
        <v>314</v>
      </c>
      <c r="B18" s="16" t="s">
        <v>51</v>
      </c>
      <c r="C18" s="42">
        <v>2158</v>
      </c>
      <c r="D18" s="43">
        <v>207</v>
      </c>
      <c r="E18" s="43">
        <v>239</v>
      </c>
      <c r="F18" s="43">
        <v>234</v>
      </c>
      <c r="G18" s="43">
        <v>223</v>
      </c>
      <c r="H18" s="44">
        <v>203</v>
      </c>
      <c r="I18" s="44">
        <v>171</v>
      </c>
      <c r="J18" s="44">
        <v>150</v>
      </c>
      <c r="K18" s="44">
        <v>138</v>
      </c>
      <c r="L18" s="44">
        <v>117</v>
      </c>
      <c r="M18" s="44">
        <v>101</v>
      </c>
      <c r="N18" s="44">
        <v>84</v>
      </c>
      <c r="O18" s="44">
        <v>77</v>
      </c>
      <c r="P18" s="44">
        <v>64</v>
      </c>
      <c r="Q18" s="44">
        <v>53</v>
      </c>
      <c r="R18" s="44">
        <v>38</v>
      </c>
      <c r="S18" s="44">
        <v>28</v>
      </c>
      <c r="T18" s="44">
        <v>31</v>
      </c>
      <c r="U18" s="45">
        <v>30</v>
      </c>
      <c r="V18" s="45">
        <v>1</v>
      </c>
      <c r="W18" s="46">
        <v>1064</v>
      </c>
      <c r="X18" s="47">
        <v>114</v>
      </c>
      <c r="Y18" s="47">
        <v>106</v>
      </c>
      <c r="Z18" s="44">
        <v>428</v>
      </c>
      <c r="AA18" s="45">
        <v>35</v>
      </c>
      <c r="AB18" s="5"/>
      <c r="AC18" s="7" t="e">
        <f>ROUND(#REF!,0)</f>
        <v>#REF!</v>
      </c>
      <c r="AD18" s="7" t="e">
        <f>ROUND(#REF!,0)</f>
        <v>#REF!</v>
      </c>
      <c r="AE18" s="7" t="e">
        <f>ROUND(#REF!,0)</f>
        <v>#REF!</v>
      </c>
      <c r="AF18" s="7" t="e">
        <f>ROUND(#REF!,0)</f>
        <v>#REF!</v>
      </c>
      <c r="AG18" s="7" t="e">
        <f>ROUND(#REF!,0)</f>
        <v>#REF!</v>
      </c>
      <c r="AH18" s="7" t="e">
        <f>ROUND(#REF!,0)</f>
        <v>#REF!</v>
      </c>
      <c r="AI18" s="7" t="e">
        <f>ROUND(#REF!,0)</f>
        <v>#REF!</v>
      </c>
      <c r="AJ18" s="7" t="e">
        <f>ROUND(#REF!,0)</f>
        <v>#REF!</v>
      </c>
      <c r="AK18" s="7" t="e">
        <f>ROUND(#REF!,0)</f>
        <v>#REF!</v>
      </c>
      <c r="AL18" s="7" t="e">
        <f>ROUND(#REF!,0)</f>
        <v>#REF!</v>
      </c>
      <c r="AM18" s="7" t="e">
        <f>ROUND(#REF!,0)</f>
        <v>#REF!</v>
      </c>
      <c r="AN18" s="7" t="e">
        <f>ROUND(#REF!,0)</f>
        <v>#REF!</v>
      </c>
      <c r="AO18" s="7" t="e">
        <f>ROUND(#REF!,0)</f>
        <v>#REF!</v>
      </c>
      <c r="AP18" s="7" t="e">
        <f>ROUND(#REF!,0)</f>
        <v>#REF!</v>
      </c>
      <c r="AQ18" s="7" t="e">
        <f>ROUND(#REF!,0)</f>
        <v>#REF!</v>
      </c>
      <c r="AR18" s="7" t="e">
        <f>ROUND(#REF!,0)</f>
        <v>#REF!</v>
      </c>
      <c r="AS18" s="7" t="e">
        <f>ROUND(#REF!,0)</f>
        <v>#REF!</v>
      </c>
      <c r="AT18" s="7" t="e">
        <f>ROUND(#REF!,0)</f>
        <v>#REF!</v>
      </c>
      <c r="AU18" s="7" t="e">
        <f>ROUND(#REF!,0)</f>
        <v>#REF!</v>
      </c>
      <c r="AV18" s="7" t="e">
        <f>ROUND(#REF!,0)</f>
        <v>#REF!</v>
      </c>
      <c r="AW18" s="7">
        <f t="shared" si="9"/>
        <v>203</v>
      </c>
      <c r="AX18" s="7">
        <f t="shared" si="9"/>
        <v>171</v>
      </c>
      <c r="AY18" s="7">
        <f t="shared" si="9"/>
        <v>150</v>
      </c>
      <c r="AZ18" s="7">
        <f t="shared" si="9"/>
        <v>138</v>
      </c>
      <c r="BA18" s="7">
        <f t="shared" si="9"/>
        <v>117</v>
      </c>
      <c r="BB18" s="7">
        <f t="shared" si="9"/>
        <v>101</v>
      </c>
      <c r="BC18" s="7">
        <f t="shared" si="9"/>
        <v>84</v>
      </c>
      <c r="BD18" s="7">
        <f t="shared" si="9"/>
        <v>77</v>
      </c>
      <c r="BE18" s="7">
        <f t="shared" si="8"/>
        <v>64</v>
      </c>
      <c r="BF18" s="7">
        <f t="shared" si="8"/>
        <v>53</v>
      </c>
      <c r="BG18" s="7">
        <f t="shared" si="8"/>
        <v>38</v>
      </c>
      <c r="BH18" s="7">
        <f t="shared" si="8"/>
        <v>28</v>
      </c>
      <c r="BI18" s="7">
        <f t="shared" si="8"/>
        <v>31</v>
      </c>
      <c r="BJ18" s="7">
        <f t="shared" si="8"/>
        <v>30</v>
      </c>
      <c r="BK18" s="7">
        <f t="shared" si="8"/>
        <v>1</v>
      </c>
      <c r="BL18" s="7">
        <f t="shared" si="8"/>
        <v>1064</v>
      </c>
      <c r="BM18" s="7">
        <f t="shared" si="8"/>
        <v>114</v>
      </c>
      <c r="BN18" s="7">
        <f t="shared" si="8"/>
        <v>106</v>
      </c>
      <c r="BO18" s="7">
        <f t="shared" si="8"/>
        <v>428</v>
      </c>
      <c r="BP18" s="7">
        <f t="shared" si="8"/>
        <v>35</v>
      </c>
    </row>
    <row r="19" spans="1:68" s="6" customFormat="1" x14ac:dyDescent="0.2">
      <c r="A19" s="32">
        <v>313</v>
      </c>
      <c r="B19" s="16" t="s">
        <v>52</v>
      </c>
      <c r="C19" s="42">
        <v>926</v>
      </c>
      <c r="D19" s="43">
        <v>89</v>
      </c>
      <c r="E19" s="43">
        <v>104</v>
      </c>
      <c r="F19" s="43">
        <v>101</v>
      </c>
      <c r="G19" s="43">
        <v>96</v>
      </c>
      <c r="H19" s="44">
        <v>87</v>
      </c>
      <c r="I19" s="44">
        <v>73</v>
      </c>
      <c r="J19" s="44">
        <v>64</v>
      </c>
      <c r="K19" s="44">
        <v>59</v>
      </c>
      <c r="L19" s="44">
        <v>50</v>
      </c>
      <c r="M19" s="44">
        <v>43</v>
      </c>
      <c r="N19" s="44">
        <v>36</v>
      </c>
      <c r="O19" s="44">
        <v>33</v>
      </c>
      <c r="P19" s="44">
        <v>27</v>
      </c>
      <c r="Q19" s="44">
        <v>23</v>
      </c>
      <c r="R19" s="44">
        <v>16</v>
      </c>
      <c r="S19" s="44">
        <v>12</v>
      </c>
      <c r="T19" s="44">
        <v>13</v>
      </c>
      <c r="U19" s="45">
        <v>15</v>
      </c>
      <c r="V19" s="45">
        <v>1</v>
      </c>
      <c r="W19" s="46">
        <v>456</v>
      </c>
      <c r="X19" s="47">
        <v>49</v>
      </c>
      <c r="Y19" s="47">
        <v>46</v>
      </c>
      <c r="Z19" s="44">
        <v>183</v>
      </c>
      <c r="AA19" s="45">
        <v>21</v>
      </c>
      <c r="AB19" s="5"/>
      <c r="AC19" s="7" t="e">
        <f>ROUND(#REF!,0)</f>
        <v>#REF!</v>
      </c>
      <c r="AD19" s="7" t="e">
        <f>ROUND(#REF!,0)</f>
        <v>#REF!</v>
      </c>
      <c r="AE19" s="7" t="e">
        <f>ROUND(#REF!,0)</f>
        <v>#REF!</v>
      </c>
      <c r="AF19" s="7" t="e">
        <f>ROUND(#REF!,0)</f>
        <v>#REF!</v>
      </c>
      <c r="AG19" s="7" t="e">
        <f>ROUND(#REF!,0)</f>
        <v>#REF!</v>
      </c>
      <c r="AH19" s="7" t="e">
        <f>ROUND(#REF!,0)</f>
        <v>#REF!</v>
      </c>
      <c r="AI19" s="7" t="e">
        <f>ROUND(#REF!,0)</f>
        <v>#REF!</v>
      </c>
      <c r="AJ19" s="7" t="e">
        <f>ROUND(#REF!,0)</f>
        <v>#REF!</v>
      </c>
      <c r="AK19" s="7" t="e">
        <f>ROUND(#REF!,0)</f>
        <v>#REF!</v>
      </c>
      <c r="AL19" s="7" t="e">
        <f>ROUND(#REF!,0)</f>
        <v>#REF!</v>
      </c>
      <c r="AM19" s="7" t="e">
        <f>ROUND(#REF!,0)</f>
        <v>#REF!</v>
      </c>
      <c r="AN19" s="7" t="e">
        <f>ROUND(#REF!,0)</f>
        <v>#REF!</v>
      </c>
      <c r="AO19" s="7" t="e">
        <f>ROUND(#REF!,0)</f>
        <v>#REF!</v>
      </c>
      <c r="AP19" s="7" t="e">
        <f>ROUND(#REF!,0)</f>
        <v>#REF!</v>
      </c>
      <c r="AQ19" s="7" t="e">
        <f>ROUND(#REF!,0)</f>
        <v>#REF!</v>
      </c>
      <c r="AR19" s="7" t="e">
        <f>ROUND(#REF!,0)</f>
        <v>#REF!</v>
      </c>
      <c r="AS19" s="7" t="e">
        <f>ROUND(#REF!,0)</f>
        <v>#REF!</v>
      </c>
      <c r="AT19" s="7" t="e">
        <f>ROUND(#REF!,0)</f>
        <v>#REF!</v>
      </c>
      <c r="AU19" s="7" t="e">
        <f>ROUND(#REF!,0)</f>
        <v>#REF!</v>
      </c>
      <c r="AV19" s="7" t="e">
        <f>ROUND(#REF!,0)</f>
        <v>#REF!</v>
      </c>
      <c r="AW19" s="7">
        <f t="shared" si="9"/>
        <v>87</v>
      </c>
      <c r="AX19" s="7">
        <f t="shared" si="9"/>
        <v>73</v>
      </c>
      <c r="AY19" s="7">
        <f t="shared" si="9"/>
        <v>64</v>
      </c>
      <c r="AZ19" s="7">
        <f t="shared" si="9"/>
        <v>59</v>
      </c>
      <c r="BA19" s="7">
        <f t="shared" si="9"/>
        <v>50</v>
      </c>
      <c r="BB19" s="7">
        <f t="shared" si="9"/>
        <v>43</v>
      </c>
      <c r="BC19" s="7">
        <f t="shared" si="9"/>
        <v>36</v>
      </c>
      <c r="BD19" s="7">
        <f t="shared" si="9"/>
        <v>33</v>
      </c>
      <c r="BE19" s="7">
        <f t="shared" si="8"/>
        <v>27</v>
      </c>
      <c r="BF19" s="7">
        <f t="shared" si="8"/>
        <v>23</v>
      </c>
      <c r="BG19" s="7">
        <f t="shared" si="8"/>
        <v>16</v>
      </c>
      <c r="BH19" s="7">
        <f t="shared" si="8"/>
        <v>12</v>
      </c>
      <c r="BI19" s="7">
        <f t="shared" si="8"/>
        <v>13</v>
      </c>
      <c r="BJ19" s="7">
        <f t="shared" si="8"/>
        <v>15</v>
      </c>
      <c r="BK19" s="7">
        <f t="shared" si="8"/>
        <v>1</v>
      </c>
      <c r="BL19" s="7">
        <f t="shared" si="8"/>
        <v>456</v>
      </c>
      <c r="BM19" s="7">
        <f t="shared" si="8"/>
        <v>49</v>
      </c>
      <c r="BN19" s="7">
        <f t="shared" si="8"/>
        <v>46</v>
      </c>
      <c r="BO19" s="7">
        <f t="shared" si="8"/>
        <v>183</v>
      </c>
      <c r="BP19" s="7">
        <f t="shared" si="8"/>
        <v>21</v>
      </c>
    </row>
    <row r="20" spans="1:68" s="6" customFormat="1" ht="13.5" thickBot="1" x14ac:dyDescent="0.25">
      <c r="A20" s="33">
        <v>318</v>
      </c>
      <c r="B20" s="16" t="s">
        <v>53</v>
      </c>
      <c r="C20" s="42">
        <v>1275</v>
      </c>
      <c r="D20" s="43">
        <v>122</v>
      </c>
      <c r="E20" s="43">
        <v>143</v>
      </c>
      <c r="F20" s="43">
        <v>138</v>
      </c>
      <c r="G20" s="43">
        <v>132</v>
      </c>
      <c r="H20" s="44">
        <v>120</v>
      </c>
      <c r="I20" s="44">
        <v>101</v>
      </c>
      <c r="J20" s="44">
        <v>89</v>
      </c>
      <c r="K20" s="44">
        <v>81</v>
      </c>
      <c r="L20" s="44">
        <v>69</v>
      </c>
      <c r="M20" s="44">
        <v>59</v>
      </c>
      <c r="N20" s="44">
        <v>50</v>
      </c>
      <c r="O20" s="44">
        <v>45</v>
      </c>
      <c r="P20" s="44">
        <v>38</v>
      </c>
      <c r="Q20" s="44">
        <v>31</v>
      </c>
      <c r="R20" s="44">
        <v>22</v>
      </c>
      <c r="S20" s="44">
        <v>17</v>
      </c>
      <c r="T20" s="44">
        <v>18</v>
      </c>
      <c r="U20" s="45">
        <v>21</v>
      </c>
      <c r="V20" s="45">
        <v>1</v>
      </c>
      <c r="W20" s="46">
        <v>628</v>
      </c>
      <c r="X20" s="47">
        <v>67</v>
      </c>
      <c r="Y20" s="47">
        <v>63</v>
      </c>
      <c r="Z20" s="44">
        <v>253</v>
      </c>
      <c r="AA20" s="45">
        <v>29</v>
      </c>
      <c r="AB20" s="5"/>
      <c r="AC20" s="7" t="e">
        <f>ROUND(#REF!,0)</f>
        <v>#REF!</v>
      </c>
      <c r="AD20" s="7" t="e">
        <f>ROUND(#REF!,0)</f>
        <v>#REF!</v>
      </c>
      <c r="AE20" s="7" t="e">
        <f>ROUND(#REF!,0)</f>
        <v>#REF!</v>
      </c>
      <c r="AF20" s="7" t="e">
        <f>ROUND(#REF!,0)</f>
        <v>#REF!</v>
      </c>
      <c r="AG20" s="7" t="e">
        <f>ROUND(#REF!,0)</f>
        <v>#REF!</v>
      </c>
      <c r="AH20" s="7" t="e">
        <f>ROUND(#REF!,0)</f>
        <v>#REF!</v>
      </c>
      <c r="AI20" s="7" t="e">
        <f>ROUND(#REF!,0)</f>
        <v>#REF!</v>
      </c>
      <c r="AJ20" s="7" t="e">
        <f>ROUND(#REF!,0)</f>
        <v>#REF!</v>
      </c>
      <c r="AK20" s="7" t="e">
        <f>ROUND(#REF!,0)</f>
        <v>#REF!</v>
      </c>
      <c r="AL20" s="7" t="e">
        <f>ROUND(#REF!,0)</f>
        <v>#REF!</v>
      </c>
      <c r="AM20" s="7" t="e">
        <f>ROUND(#REF!,0)</f>
        <v>#REF!</v>
      </c>
      <c r="AN20" s="7" t="e">
        <f>ROUND(#REF!,0)</f>
        <v>#REF!</v>
      </c>
      <c r="AO20" s="7" t="e">
        <f>ROUND(#REF!,0)</f>
        <v>#REF!</v>
      </c>
      <c r="AP20" s="7" t="e">
        <f>ROUND(#REF!,0)</f>
        <v>#REF!</v>
      </c>
      <c r="AQ20" s="7" t="e">
        <f>ROUND(#REF!,0)</f>
        <v>#REF!</v>
      </c>
      <c r="AR20" s="7" t="e">
        <f>ROUND(#REF!,0)</f>
        <v>#REF!</v>
      </c>
      <c r="AS20" s="7" t="e">
        <f>ROUND(#REF!,0)</f>
        <v>#REF!</v>
      </c>
      <c r="AT20" s="7" t="e">
        <f>ROUND(#REF!,0)</f>
        <v>#REF!</v>
      </c>
      <c r="AU20" s="7" t="e">
        <f>ROUND(#REF!,0)</f>
        <v>#REF!</v>
      </c>
      <c r="AV20" s="7" t="e">
        <f>ROUND(#REF!,0)</f>
        <v>#REF!</v>
      </c>
      <c r="AW20" s="7">
        <f t="shared" si="9"/>
        <v>120</v>
      </c>
      <c r="AX20" s="7">
        <f t="shared" si="9"/>
        <v>101</v>
      </c>
      <c r="AY20" s="7">
        <f t="shared" si="9"/>
        <v>89</v>
      </c>
      <c r="AZ20" s="7">
        <f t="shared" si="9"/>
        <v>81</v>
      </c>
      <c r="BA20" s="7">
        <f t="shared" si="9"/>
        <v>69</v>
      </c>
      <c r="BB20" s="7">
        <f t="shared" si="9"/>
        <v>59</v>
      </c>
      <c r="BC20" s="7">
        <f t="shared" si="9"/>
        <v>50</v>
      </c>
      <c r="BD20" s="7">
        <f t="shared" si="9"/>
        <v>45</v>
      </c>
      <c r="BE20" s="7">
        <f t="shared" si="8"/>
        <v>38</v>
      </c>
      <c r="BF20" s="7">
        <f t="shared" si="8"/>
        <v>31</v>
      </c>
      <c r="BG20" s="7">
        <f t="shared" si="8"/>
        <v>22</v>
      </c>
      <c r="BH20" s="7">
        <f t="shared" si="8"/>
        <v>17</v>
      </c>
      <c r="BI20" s="7">
        <f t="shared" si="8"/>
        <v>18</v>
      </c>
      <c r="BJ20" s="7">
        <f t="shared" si="8"/>
        <v>21</v>
      </c>
      <c r="BK20" s="7">
        <f t="shared" si="8"/>
        <v>1</v>
      </c>
      <c r="BL20" s="7">
        <f t="shared" si="8"/>
        <v>628</v>
      </c>
      <c r="BM20" s="7">
        <f t="shared" si="8"/>
        <v>67</v>
      </c>
      <c r="BN20" s="7">
        <f t="shared" si="8"/>
        <v>63</v>
      </c>
      <c r="BO20" s="7">
        <f t="shared" si="8"/>
        <v>253</v>
      </c>
      <c r="BP20" s="7">
        <f t="shared" si="8"/>
        <v>29</v>
      </c>
    </row>
    <row r="21" spans="1:68" s="6" customFormat="1" ht="13.5" thickBot="1" x14ac:dyDescent="0.25">
      <c r="A21" s="31">
        <v>210501</v>
      </c>
      <c r="B21" s="18" t="s">
        <v>89</v>
      </c>
      <c r="C21" s="48">
        <f t="shared" ref="C21:AA21" si="12">SUM(C22:C30)</f>
        <v>13263</v>
      </c>
      <c r="D21" s="48">
        <v>1277</v>
      </c>
      <c r="E21" s="48">
        <v>1476</v>
      </c>
      <c r="F21" s="48">
        <v>1440</v>
      </c>
      <c r="G21" s="48">
        <v>1368</v>
      </c>
      <c r="H21" s="48">
        <f t="shared" si="12"/>
        <v>1247</v>
      </c>
      <c r="I21" s="48">
        <f t="shared" si="12"/>
        <v>1046</v>
      </c>
      <c r="J21" s="48">
        <f t="shared" si="12"/>
        <v>924</v>
      </c>
      <c r="K21" s="48">
        <f t="shared" si="12"/>
        <v>845</v>
      </c>
      <c r="L21" s="48">
        <f t="shared" si="12"/>
        <v>718</v>
      </c>
      <c r="M21" s="48">
        <f t="shared" si="12"/>
        <v>619</v>
      </c>
      <c r="N21" s="48">
        <f t="shared" si="12"/>
        <v>518</v>
      </c>
      <c r="O21" s="48">
        <f t="shared" si="12"/>
        <v>470</v>
      </c>
      <c r="P21" s="48">
        <f t="shared" si="12"/>
        <v>395</v>
      </c>
      <c r="Q21" s="48">
        <f t="shared" si="12"/>
        <v>327</v>
      </c>
      <c r="R21" s="48">
        <f t="shared" si="12"/>
        <v>231</v>
      </c>
      <c r="S21" s="48">
        <f t="shared" si="12"/>
        <v>173</v>
      </c>
      <c r="T21" s="48">
        <f t="shared" si="12"/>
        <v>189</v>
      </c>
      <c r="U21" s="48">
        <f t="shared" si="12"/>
        <v>212</v>
      </c>
      <c r="V21" s="48">
        <f t="shared" si="12"/>
        <v>18</v>
      </c>
      <c r="W21" s="48">
        <f t="shared" si="12"/>
        <v>6532</v>
      </c>
      <c r="X21" s="48">
        <f t="shared" si="12"/>
        <v>698</v>
      </c>
      <c r="Y21" s="48">
        <f t="shared" si="12"/>
        <v>654</v>
      </c>
      <c r="Z21" s="48">
        <f t="shared" si="12"/>
        <v>2631</v>
      </c>
      <c r="AA21" s="48">
        <f t="shared" si="12"/>
        <v>305</v>
      </c>
      <c r="AB21" s="12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</row>
    <row r="22" spans="1:68" s="6" customFormat="1" x14ac:dyDescent="0.2">
      <c r="A22" s="34">
        <v>303</v>
      </c>
      <c r="B22" s="16" t="s">
        <v>54</v>
      </c>
      <c r="C22" s="42">
        <v>2070</v>
      </c>
      <c r="D22" s="43">
        <v>201</v>
      </c>
      <c r="E22" s="43">
        <v>229</v>
      </c>
      <c r="F22" s="43">
        <v>224</v>
      </c>
      <c r="G22" s="43">
        <v>214</v>
      </c>
      <c r="H22" s="44">
        <v>195</v>
      </c>
      <c r="I22" s="44">
        <v>163</v>
      </c>
      <c r="J22" s="44">
        <v>144</v>
      </c>
      <c r="K22" s="44">
        <v>132</v>
      </c>
      <c r="L22" s="44">
        <v>112</v>
      </c>
      <c r="M22" s="44">
        <v>97</v>
      </c>
      <c r="N22" s="44">
        <v>81</v>
      </c>
      <c r="O22" s="44">
        <v>73</v>
      </c>
      <c r="P22" s="44">
        <v>61</v>
      </c>
      <c r="Q22" s="44">
        <v>51</v>
      </c>
      <c r="R22" s="44">
        <v>36</v>
      </c>
      <c r="S22" s="44">
        <v>27</v>
      </c>
      <c r="T22" s="44">
        <v>30</v>
      </c>
      <c r="U22" s="45">
        <v>34</v>
      </c>
      <c r="V22" s="45">
        <v>3</v>
      </c>
      <c r="W22" s="46">
        <v>1020</v>
      </c>
      <c r="X22" s="47">
        <v>109</v>
      </c>
      <c r="Y22" s="47">
        <v>102</v>
      </c>
      <c r="Z22" s="44">
        <v>411</v>
      </c>
      <c r="AA22" s="45">
        <v>48</v>
      </c>
      <c r="AB22" s="5"/>
      <c r="AC22" s="7" t="e">
        <f>ROUND(#REF!,0)</f>
        <v>#REF!</v>
      </c>
      <c r="AD22" s="7" t="e">
        <f>ROUND(#REF!,0)</f>
        <v>#REF!</v>
      </c>
      <c r="AE22" s="7" t="e">
        <f>ROUND(#REF!,0)</f>
        <v>#REF!</v>
      </c>
      <c r="AF22" s="7" t="e">
        <f>ROUND(#REF!,0)</f>
        <v>#REF!</v>
      </c>
      <c r="AG22" s="7" t="e">
        <f>ROUND(#REF!,0)</f>
        <v>#REF!</v>
      </c>
      <c r="AH22" s="7" t="e">
        <f>ROUND(#REF!,0)</f>
        <v>#REF!</v>
      </c>
      <c r="AI22" s="7" t="e">
        <f>ROUND(#REF!,0)</f>
        <v>#REF!</v>
      </c>
      <c r="AJ22" s="7" t="e">
        <f>ROUND(#REF!,0)</f>
        <v>#REF!</v>
      </c>
      <c r="AK22" s="7" t="e">
        <f>ROUND(#REF!,0)</f>
        <v>#REF!</v>
      </c>
      <c r="AL22" s="7" t="e">
        <f>ROUND(#REF!,0)</f>
        <v>#REF!</v>
      </c>
      <c r="AM22" s="7" t="e">
        <f>ROUND(#REF!,0)</f>
        <v>#REF!</v>
      </c>
      <c r="AN22" s="7" t="e">
        <f>ROUND(#REF!,0)</f>
        <v>#REF!</v>
      </c>
      <c r="AO22" s="7" t="e">
        <f>ROUND(#REF!,0)</f>
        <v>#REF!</v>
      </c>
      <c r="AP22" s="7" t="e">
        <f>ROUND(#REF!,0)</f>
        <v>#REF!</v>
      </c>
      <c r="AQ22" s="7" t="e">
        <f>ROUND(#REF!,0)</f>
        <v>#REF!</v>
      </c>
      <c r="AR22" s="7" t="e">
        <f>ROUND(#REF!,0)</f>
        <v>#REF!</v>
      </c>
      <c r="AS22" s="7" t="e">
        <f>ROUND(#REF!,0)</f>
        <v>#REF!</v>
      </c>
      <c r="AT22" s="7" t="e">
        <f>ROUND(#REF!,0)</f>
        <v>#REF!</v>
      </c>
      <c r="AU22" s="7" t="e">
        <f>ROUND(#REF!,0)</f>
        <v>#REF!</v>
      </c>
      <c r="AV22" s="7" t="e">
        <f>ROUND(#REF!,0)</f>
        <v>#REF!</v>
      </c>
      <c r="AW22" s="7">
        <f t="shared" si="9"/>
        <v>195</v>
      </c>
      <c r="AX22" s="7">
        <f t="shared" si="9"/>
        <v>163</v>
      </c>
      <c r="AY22" s="7">
        <f t="shared" si="9"/>
        <v>144</v>
      </c>
      <c r="AZ22" s="7">
        <f t="shared" si="9"/>
        <v>132</v>
      </c>
      <c r="BA22" s="7">
        <f t="shared" si="9"/>
        <v>112</v>
      </c>
      <c r="BB22" s="7">
        <f t="shared" si="9"/>
        <v>97</v>
      </c>
      <c r="BC22" s="7">
        <f t="shared" si="9"/>
        <v>81</v>
      </c>
      <c r="BD22" s="7">
        <f t="shared" si="9"/>
        <v>73</v>
      </c>
      <c r="BE22" s="7">
        <f t="shared" si="8"/>
        <v>61</v>
      </c>
      <c r="BF22" s="7">
        <f t="shared" si="8"/>
        <v>51</v>
      </c>
      <c r="BG22" s="7">
        <f t="shared" si="8"/>
        <v>36</v>
      </c>
      <c r="BH22" s="7">
        <f t="shared" si="8"/>
        <v>27</v>
      </c>
      <c r="BI22" s="7">
        <f t="shared" si="8"/>
        <v>30</v>
      </c>
      <c r="BJ22" s="7">
        <f t="shared" si="8"/>
        <v>34</v>
      </c>
      <c r="BK22" s="7">
        <f t="shared" si="8"/>
        <v>3</v>
      </c>
      <c r="BL22" s="7">
        <f t="shared" si="8"/>
        <v>1020</v>
      </c>
      <c r="BM22" s="7">
        <f t="shared" si="8"/>
        <v>109</v>
      </c>
      <c r="BN22" s="7">
        <f t="shared" si="8"/>
        <v>102</v>
      </c>
      <c r="BO22" s="7">
        <f t="shared" si="8"/>
        <v>411</v>
      </c>
      <c r="BP22" s="7">
        <f t="shared" si="8"/>
        <v>48</v>
      </c>
    </row>
    <row r="23" spans="1:68" s="6" customFormat="1" x14ac:dyDescent="0.2">
      <c r="A23" s="32">
        <v>304</v>
      </c>
      <c r="B23" s="16" t="s">
        <v>55</v>
      </c>
      <c r="C23" s="42">
        <v>1906</v>
      </c>
      <c r="D23" s="43">
        <v>184</v>
      </c>
      <c r="E23" s="43">
        <v>213</v>
      </c>
      <c r="F23" s="43">
        <v>207</v>
      </c>
      <c r="G23" s="43">
        <v>196</v>
      </c>
      <c r="H23" s="44">
        <v>179</v>
      </c>
      <c r="I23" s="44">
        <v>150</v>
      </c>
      <c r="J23" s="44">
        <v>133</v>
      </c>
      <c r="K23" s="44">
        <v>121</v>
      </c>
      <c r="L23" s="44">
        <v>103</v>
      </c>
      <c r="M23" s="44">
        <v>89</v>
      </c>
      <c r="N23" s="44">
        <v>74</v>
      </c>
      <c r="O23" s="44">
        <v>68</v>
      </c>
      <c r="P23" s="44">
        <v>57</v>
      </c>
      <c r="Q23" s="44">
        <v>47</v>
      </c>
      <c r="R23" s="44">
        <v>33</v>
      </c>
      <c r="S23" s="44">
        <v>25</v>
      </c>
      <c r="T23" s="44">
        <v>27</v>
      </c>
      <c r="U23" s="45">
        <v>30</v>
      </c>
      <c r="V23" s="45">
        <v>3</v>
      </c>
      <c r="W23" s="46">
        <v>938</v>
      </c>
      <c r="X23" s="47">
        <v>100</v>
      </c>
      <c r="Y23" s="47">
        <v>94</v>
      </c>
      <c r="Z23" s="44">
        <v>378</v>
      </c>
      <c r="AA23" s="45">
        <v>44</v>
      </c>
      <c r="AB23" s="5"/>
      <c r="AC23" s="7" t="e">
        <f>ROUND(#REF!,0)</f>
        <v>#REF!</v>
      </c>
      <c r="AD23" s="7" t="e">
        <f>ROUND(#REF!,0)</f>
        <v>#REF!</v>
      </c>
      <c r="AE23" s="7" t="e">
        <f>ROUND(#REF!,0)</f>
        <v>#REF!</v>
      </c>
      <c r="AF23" s="7" t="e">
        <f>ROUND(#REF!,0)</f>
        <v>#REF!</v>
      </c>
      <c r="AG23" s="7" t="e">
        <f>ROUND(#REF!,0)</f>
        <v>#REF!</v>
      </c>
      <c r="AH23" s="7" t="e">
        <f>ROUND(#REF!,0)</f>
        <v>#REF!</v>
      </c>
      <c r="AI23" s="7" t="e">
        <f>ROUND(#REF!,0)</f>
        <v>#REF!</v>
      </c>
      <c r="AJ23" s="7" t="e">
        <f>ROUND(#REF!,0)</f>
        <v>#REF!</v>
      </c>
      <c r="AK23" s="7" t="e">
        <f>ROUND(#REF!,0)</f>
        <v>#REF!</v>
      </c>
      <c r="AL23" s="7" t="e">
        <f>ROUND(#REF!,0)</f>
        <v>#REF!</v>
      </c>
      <c r="AM23" s="7" t="e">
        <f>ROUND(#REF!,0)</f>
        <v>#REF!</v>
      </c>
      <c r="AN23" s="7" t="e">
        <f>ROUND(#REF!,0)</f>
        <v>#REF!</v>
      </c>
      <c r="AO23" s="7" t="e">
        <f>ROUND(#REF!,0)</f>
        <v>#REF!</v>
      </c>
      <c r="AP23" s="7" t="e">
        <f>ROUND(#REF!,0)</f>
        <v>#REF!</v>
      </c>
      <c r="AQ23" s="7" t="e">
        <f>ROUND(#REF!,0)</f>
        <v>#REF!</v>
      </c>
      <c r="AR23" s="7" t="e">
        <f>ROUND(#REF!,0)</f>
        <v>#REF!</v>
      </c>
      <c r="AS23" s="7" t="e">
        <f>ROUND(#REF!,0)</f>
        <v>#REF!</v>
      </c>
      <c r="AT23" s="7" t="e">
        <f>ROUND(#REF!,0)</f>
        <v>#REF!</v>
      </c>
      <c r="AU23" s="7" t="e">
        <f>ROUND(#REF!,0)</f>
        <v>#REF!</v>
      </c>
      <c r="AV23" s="7" t="e">
        <f>ROUND(#REF!,0)</f>
        <v>#REF!</v>
      </c>
      <c r="AW23" s="7">
        <f t="shared" si="9"/>
        <v>179</v>
      </c>
      <c r="AX23" s="7">
        <f t="shared" si="9"/>
        <v>150</v>
      </c>
      <c r="AY23" s="7">
        <f t="shared" si="9"/>
        <v>133</v>
      </c>
      <c r="AZ23" s="7">
        <f t="shared" si="9"/>
        <v>121</v>
      </c>
      <c r="BA23" s="7">
        <f t="shared" si="9"/>
        <v>103</v>
      </c>
      <c r="BB23" s="7">
        <f t="shared" si="9"/>
        <v>89</v>
      </c>
      <c r="BC23" s="7">
        <f t="shared" si="9"/>
        <v>74</v>
      </c>
      <c r="BD23" s="7">
        <f t="shared" si="9"/>
        <v>68</v>
      </c>
      <c r="BE23" s="7">
        <f t="shared" si="8"/>
        <v>57</v>
      </c>
      <c r="BF23" s="7">
        <f t="shared" si="8"/>
        <v>47</v>
      </c>
      <c r="BG23" s="7">
        <f t="shared" si="8"/>
        <v>33</v>
      </c>
      <c r="BH23" s="7">
        <f t="shared" si="8"/>
        <v>25</v>
      </c>
      <c r="BI23" s="7">
        <f t="shared" si="8"/>
        <v>27</v>
      </c>
      <c r="BJ23" s="7">
        <f t="shared" si="8"/>
        <v>30</v>
      </c>
      <c r="BK23" s="7">
        <f t="shared" si="8"/>
        <v>3</v>
      </c>
      <c r="BL23" s="7">
        <f t="shared" si="8"/>
        <v>938</v>
      </c>
      <c r="BM23" s="7">
        <f t="shared" si="8"/>
        <v>100</v>
      </c>
      <c r="BN23" s="7">
        <f t="shared" si="8"/>
        <v>94</v>
      </c>
      <c r="BO23" s="7">
        <f t="shared" si="8"/>
        <v>378</v>
      </c>
      <c r="BP23" s="7">
        <f t="shared" si="8"/>
        <v>44</v>
      </c>
    </row>
    <row r="24" spans="1:68" s="6" customFormat="1" x14ac:dyDescent="0.2">
      <c r="A24" s="32">
        <v>316</v>
      </c>
      <c r="B24" s="16" t="s">
        <v>56</v>
      </c>
      <c r="C24" s="42">
        <v>2043</v>
      </c>
      <c r="D24" s="43">
        <v>196</v>
      </c>
      <c r="E24" s="43">
        <v>228</v>
      </c>
      <c r="F24" s="43">
        <v>222</v>
      </c>
      <c r="G24" s="43">
        <v>211</v>
      </c>
      <c r="H24" s="44">
        <v>192</v>
      </c>
      <c r="I24" s="44">
        <v>161</v>
      </c>
      <c r="J24" s="44">
        <v>142</v>
      </c>
      <c r="K24" s="44">
        <v>130</v>
      </c>
      <c r="L24" s="44">
        <v>111</v>
      </c>
      <c r="M24" s="44">
        <v>95</v>
      </c>
      <c r="N24" s="44">
        <v>80</v>
      </c>
      <c r="O24" s="44">
        <v>72</v>
      </c>
      <c r="P24" s="44">
        <v>61</v>
      </c>
      <c r="Q24" s="44">
        <v>50</v>
      </c>
      <c r="R24" s="44">
        <v>36</v>
      </c>
      <c r="S24" s="44">
        <v>27</v>
      </c>
      <c r="T24" s="44">
        <v>29</v>
      </c>
      <c r="U24" s="45">
        <v>33</v>
      </c>
      <c r="V24" s="45">
        <v>3</v>
      </c>
      <c r="W24" s="46">
        <v>1005</v>
      </c>
      <c r="X24" s="47">
        <v>107</v>
      </c>
      <c r="Y24" s="47">
        <v>101</v>
      </c>
      <c r="Z24" s="44">
        <v>405</v>
      </c>
      <c r="AA24" s="45">
        <v>47</v>
      </c>
      <c r="AB24" s="5"/>
      <c r="AC24" s="7" t="e">
        <f>ROUND(#REF!,0)</f>
        <v>#REF!</v>
      </c>
      <c r="AD24" s="7" t="e">
        <f>ROUND(#REF!,0)</f>
        <v>#REF!</v>
      </c>
      <c r="AE24" s="7" t="e">
        <f>ROUND(#REF!,0)</f>
        <v>#REF!</v>
      </c>
      <c r="AF24" s="7" t="e">
        <f>ROUND(#REF!,0)</f>
        <v>#REF!</v>
      </c>
      <c r="AG24" s="7" t="e">
        <f>ROUND(#REF!,0)</f>
        <v>#REF!</v>
      </c>
      <c r="AH24" s="7" t="e">
        <f>ROUND(#REF!,0)</f>
        <v>#REF!</v>
      </c>
      <c r="AI24" s="7" t="e">
        <f>ROUND(#REF!,0)</f>
        <v>#REF!</v>
      </c>
      <c r="AJ24" s="7" t="e">
        <f>ROUND(#REF!,0)</f>
        <v>#REF!</v>
      </c>
      <c r="AK24" s="7" t="e">
        <f>ROUND(#REF!,0)</f>
        <v>#REF!</v>
      </c>
      <c r="AL24" s="7" t="e">
        <f>ROUND(#REF!,0)</f>
        <v>#REF!</v>
      </c>
      <c r="AM24" s="7" t="e">
        <f>ROUND(#REF!,0)</f>
        <v>#REF!</v>
      </c>
      <c r="AN24" s="7" t="e">
        <f>ROUND(#REF!,0)</f>
        <v>#REF!</v>
      </c>
      <c r="AO24" s="7" t="e">
        <f>ROUND(#REF!,0)</f>
        <v>#REF!</v>
      </c>
      <c r="AP24" s="7" t="e">
        <f>ROUND(#REF!,0)</f>
        <v>#REF!</v>
      </c>
      <c r="AQ24" s="7" t="e">
        <f>ROUND(#REF!,0)</f>
        <v>#REF!</v>
      </c>
      <c r="AR24" s="7" t="e">
        <f>ROUND(#REF!,0)</f>
        <v>#REF!</v>
      </c>
      <c r="AS24" s="7" t="e">
        <f>ROUND(#REF!,0)</f>
        <v>#REF!</v>
      </c>
      <c r="AT24" s="7" t="e">
        <f>ROUND(#REF!,0)</f>
        <v>#REF!</v>
      </c>
      <c r="AU24" s="7" t="e">
        <f>ROUND(#REF!,0)</f>
        <v>#REF!</v>
      </c>
      <c r="AV24" s="7" t="e">
        <f>ROUND(#REF!,0)</f>
        <v>#REF!</v>
      </c>
      <c r="AW24" s="7">
        <f t="shared" si="9"/>
        <v>192</v>
      </c>
      <c r="AX24" s="7">
        <f t="shared" si="9"/>
        <v>161</v>
      </c>
      <c r="AY24" s="7">
        <f t="shared" si="9"/>
        <v>142</v>
      </c>
      <c r="AZ24" s="7">
        <f t="shared" si="9"/>
        <v>130</v>
      </c>
      <c r="BA24" s="7">
        <f t="shared" si="9"/>
        <v>111</v>
      </c>
      <c r="BB24" s="7">
        <f t="shared" si="9"/>
        <v>95</v>
      </c>
      <c r="BC24" s="7">
        <f t="shared" si="9"/>
        <v>80</v>
      </c>
      <c r="BD24" s="7">
        <f t="shared" si="9"/>
        <v>72</v>
      </c>
      <c r="BE24" s="7">
        <f t="shared" si="8"/>
        <v>61</v>
      </c>
      <c r="BF24" s="7">
        <f t="shared" si="8"/>
        <v>50</v>
      </c>
      <c r="BG24" s="7">
        <f t="shared" si="8"/>
        <v>36</v>
      </c>
      <c r="BH24" s="7">
        <f t="shared" si="8"/>
        <v>27</v>
      </c>
      <c r="BI24" s="7">
        <f t="shared" si="8"/>
        <v>29</v>
      </c>
      <c r="BJ24" s="7">
        <f t="shared" si="8"/>
        <v>33</v>
      </c>
      <c r="BK24" s="7">
        <f t="shared" si="8"/>
        <v>3</v>
      </c>
      <c r="BL24" s="7">
        <f t="shared" si="8"/>
        <v>1005</v>
      </c>
      <c r="BM24" s="7">
        <f t="shared" si="8"/>
        <v>107</v>
      </c>
      <c r="BN24" s="7">
        <f t="shared" si="8"/>
        <v>101</v>
      </c>
      <c r="BO24" s="7">
        <f t="shared" si="8"/>
        <v>405</v>
      </c>
      <c r="BP24" s="7">
        <f t="shared" si="8"/>
        <v>47</v>
      </c>
    </row>
    <row r="25" spans="1:68" s="6" customFormat="1" x14ac:dyDescent="0.2">
      <c r="A25" s="32">
        <v>307</v>
      </c>
      <c r="B25" s="16" t="s">
        <v>57</v>
      </c>
      <c r="C25" s="42">
        <v>2546</v>
      </c>
      <c r="D25" s="43">
        <v>243</v>
      </c>
      <c r="E25" s="43">
        <v>284</v>
      </c>
      <c r="F25" s="43">
        <v>277</v>
      </c>
      <c r="G25" s="43">
        <v>263</v>
      </c>
      <c r="H25" s="44">
        <v>240</v>
      </c>
      <c r="I25" s="44">
        <v>201</v>
      </c>
      <c r="J25" s="44">
        <v>177</v>
      </c>
      <c r="K25" s="44">
        <v>162</v>
      </c>
      <c r="L25" s="44">
        <v>138</v>
      </c>
      <c r="M25" s="44">
        <v>119</v>
      </c>
      <c r="N25" s="44">
        <v>100</v>
      </c>
      <c r="O25" s="44">
        <v>90</v>
      </c>
      <c r="P25" s="44">
        <v>76</v>
      </c>
      <c r="Q25" s="44">
        <v>63</v>
      </c>
      <c r="R25" s="44">
        <v>44</v>
      </c>
      <c r="S25" s="44">
        <v>33</v>
      </c>
      <c r="T25" s="44">
        <v>36</v>
      </c>
      <c r="U25" s="45">
        <v>40</v>
      </c>
      <c r="V25" s="45">
        <v>3</v>
      </c>
      <c r="W25" s="46">
        <v>1255</v>
      </c>
      <c r="X25" s="47">
        <v>134</v>
      </c>
      <c r="Y25" s="47">
        <v>125</v>
      </c>
      <c r="Z25" s="44">
        <v>505</v>
      </c>
      <c r="AA25" s="45">
        <v>59</v>
      </c>
      <c r="AB25" s="5"/>
      <c r="AC25" s="7" t="e">
        <f>ROUND(#REF!,0)</f>
        <v>#REF!</v>
      </c>
      <c r="AD25" s="7" t="e">
        <f>ROUND(#REF!,0)</f>
        <v>#REF!</v>
      </c>
      <c r="AE25" s="7" t="e">
        <f>ROUND(#REF!,0)</f>
        <v>#REF!</v>
      </c>
      <c r="AF25" s="7" t="e">
        <f>ROUND(#REF!,0)</f>
        <v>#REF!</v>
      </c>
      <c r="AG25" s="7" t="e">
        <f>ROUND(#REF!,0)</f>
        <v>#REF!</v>
      </c>
      <c r="AH25" s="7" t="e">
        <f>ROUND(#REF!,0)</f>
        <v>#REF!</v>
      </c>
      <c r="AI25" s="7" t="e">
        <f>ROUND(#REF!,0)</f>
        <v>#REF!</v>
      </c>
      <c r="AJ25" s="7" t="e">
        <f>ROUND(#REF!,0)</f>
        <v>#REF!</v>
      </c>
      <c r="AK25" s="7" t="e">
        <f>ROUND(#REF!,0)</f>
        <v>#REF!</v>
      </c>
      <c r="AL25" s="7" t="e">
        <f>ROUND(#REF!,0)</f>
        <v>#REF!</v>
      </c>
      <c r="AM25" s="7" t="e">
        <f>ROUND(#REF!,0)</f>
        <v>#REF!</v>
      </c>
      <c r="AN25" s="7" t="e">
        <f>ROUND(#REF!,0)</f>
        <v>#REF!</v>
      </c>
      <c r="AO25" s="7" t="e">
        <f>ROUND(#REF!,0)</f>
        <v>#REF!</v>
      </c>
      <c r="AP25" s="7" t="e">
        <f>ROUND(#REF!,0)</f>
        <v>#REF!</v>
      </c>
      <c r="AQ25" s="7" t="e">
        <f>ROUND(#REF!,0)</f>
        <v>#REF!</v>
      </c>
      <c r="AR25" s="7" t="e">
        <f>ROUND(#REF!,0)</f>
        <v>#REF!</v>
      </c>
      <c r="AS25" s="7" t="e">
        <f>ROUND(#REF!,0)</f>
        <v>#REF!</v>
      </c>
      <c r="AT25" s="7" t="e">
        <f>ROUND(#REF!,0)</f>
        <v>#REF!</v>
      </c>
      <c r="AU25" s="7" t="e">
        <f>ROUND(#REF!,0)</f>
        <v>#REF!</v>
      </c>
      <c r="AV25" s="7" t="e">
        <f>ROUND(#REF!,0)</f>
        <v>#REF!</v>
      </c>
      <c r="AW25" s="7">
        <f t="shared" si="9"/>
        <v>240</v>
      </c>
      <c r="AX25" s="7">
        <f t="shared" si="9"/>
        <v>201</v>
      </c>
      <c r="AY25" s="7">
        <f t="shared" si="9"/>
        <v>177</v>
      </c>
      <c r="AZ25" s="7">
        <f t="shared" si="9"/>
        <v>162</v>
      </c>
      <c r="BA25" s="7">
        <f t="shared" si="9"/>
        <v>138</v>
      </c>
      <c r="BB25" s="7">
        <f t="shared" si="9"/>
        <v>119</v>
      </c>
      <c r="BC25" s="7">
        <f t="shared" si="9"/>
        <v>100</v>
      </c>
      <c r="BD25" s="7">
        <f t="shared" si="9"/>
        <v>90</v>
      </c>
      <c r="BE25" s="7">
        <f t="shared" si="8"/>
        <v>76</v>
      </c>
      <c r="BF25" s="7">
        <f t="shared" si="8"/>
        <v>63</v>
      </c>
      <c r="BG25" s="7">
        <f t="shared" si="8"/>
        <v>44</v>
      </c>
      <c r="BH25" s="7">
        <f t="shared" si="8"/>
        <v>33</v>
      </c>
      <c r="BI25" s="7">
        <f t="shared" si="8"/>
        <v>36</v>
      </c>
      <c r="BJ25" s="7">
        <f t="shared" si="8"/>
        <v>40</v>
      </c>
      <c r="BK25" s="7">
        <f t="shared" si="8"/>
        <v>3</v>
      </c>
      <c r="BL25" s="7">
        <f t="shared" si="8"/>
        <v>1255</v>
      </c>
      <c r="BM25" s="7">
        <f t="shared" si="8"/>
        <v>134</v>
      </c>
      <c r="BN25" s="7">
        <f t="shared" si="8"/>
        <v>125</v>
      </c>
      <c r="BO25" s="7">
        <f t="shared" si="8"/>
        <v>505</v>
      </c>
      <c r="BP25" s="7">
        <f t="shared" si="8"/>
        <v>59</v>
      </c>
    </row>
    <row r="26" spans="1:68" s="6" customFormat="1" x14ac:dyDescent="0.2">
      <c r="A26" s="32">
        <v>311</v>
      </c>
      <c r="B26" s="16" t="s">
        <v>58</v>
      </c>
      <c r="C26" s="42">
        <v>844</v>
      </c>
      <c r="D26" s="43">
        <v>81</v>
      </c>
      <c r="E26" s="43">
        <v>94</v>
      </c>
      <c r="F26" s="43">
        <v>91</v>
      </c>
      <c r="G26" s="43">
        <v>87</v>
      </c>
      <c r="H26" s="44">
        <v>79</v>
      </c>
      <c r="I26" s="44">
        <v>67</v>
      </c>
      <c r="J26" s="44">
        <v>59</v>
      </c>
      <c r="K26" s="44">
        <v>54</v>
      </c>
      <c r="L26" s="44">
        <v>46</v>
      </c>
      <c r="M26" s="44">
        <v>39</v>
      </c>
      <c r="N26" s="44">
        <v>33</v>
      </c>
      <c r="O26" s="44">
        <v>30</v>
      </c>
      <c r="P26" s="44">
        <v>25</v>
      </c>
      <c r="Q26" s="44">
        <v>21</v>
      </c>
      <c r="R26" s="44">
        <v>15</v>
      </c>
      <c r="S26" s="44">
        <v>11</v>
      </c>
      <c r="T26" s="44">
        <v>12</v>
      </c>
      <c r="U26" s="45">
        <v>13</v>
      </c>
      <c r="V26" s="45">
        <v>1</v>
      </c>
      <c r="W26" s="46">
        <v>416</v>
      </c>
      <c r="X26" s="47">
        <v>45</v>
      </c>
      <c r="Y26" s="47">
        <v>42</v>
      </c>
      <c r="Z26" s="44">
        <v>168</v>
      </c>
      <c r="AA26" s="45">
        <v>19</v>
      </c>
      <c r="AB26" s="5"/>
      <c r="AC26" s="7" t="e">
        <f>ROUND(#REF!,0)</f>
        <v>#REF!</v>
      </c>
      <c r="AD26" s="7" t="e">
        <f>ROUND(#REF!,0)</f>
        <v>#REF!</v>
      </c>
      <c r="AE26" s="7" t="e">
        <f>ROUND(#REF!,0)</f>
        <v>#REF!</v>
      </c>
      <c r="AF26" s="7" t="e">
        <f>ROUND(#REF!,0)</f>
        <v>#REF!</v>
      </c>
      <c r="AG26" s="7" t="e">
        <f>ROUND(#REF!,0)</f>
        <v>#REF!</v>
      </c>
      <c r="AH26" s="7" t="e">
        <f>ROUND(#REF!,0)</f>
        <v>#REF!</v>
      </c>
      <c r="AI26" s="7" t="e">
        <f>ROUND(#REF!,0)</f>
        <v>#REF!</v>
      </c>
      <c r="AJ26" s="7" t="e">
        <f>ROUND(#REF!,0)</f>
        <v>#REF!</v>
      </c>
      <c r="AK26" s="7" t="e">
        <f>ROUND(#REF!,0)</f>
        <v>#REF!</v>
      </c>
      <c r="AL26" s="7" t="e">
        <f>ROUND(#REF!,0)</f>
        <v>#REF!</v>
      </c>
      <c r="AM26" s="7" t="e">
        <f>ROUND(#REF!,0)</f>
        <v>#REF!</v>
      </c>
      <c r="AN26" s="7" t="e">
        <f>ROUND(#REF!,0)</f>
        <v>#REF!</v>
      </c>
      <c r="AO26" s="7" t="e">
        <f>ROUND(#REF!,0)</f>
        <v>#REF!</v>
      </c>
      <c r="AP26" s="7" t="e">
        <f>ROUND(#REF!,0)</f>
        <v>#REF!</v>
      </c>
      <c r="AQ26" s="7" t="e">
        <f>ROUND(#REF!,0)</f>
        <v>#REF!</v>
      </c>
      <c r="AR26" s="7" t="e">
        <f>ROUND(#REF!,0)</f>
        <v>#REF!</v>
      </c>
      <c r="AS26" s="7" t="e">
        <f>ROUND(#REF!,0)</f>
        <v>#REF!</v>
      </c>
      <c r="AT26" s="7" t="e">
        <f>ROUND(#REF!,0)</f>
        <v>#REF!</v>
      </c>
      <c r="AU26" s="7" t="e">
        <f>ROUND(#REF!,0)</f>
        <v>#REF!</v>
      </c>
      <c r="AV26" s="7" t="e">
        <f>ROUND(#REF!,0)</f>
        <v>#REF!</v>
      </c>
      <c r="AW26" s="7">
        <f t="shared" si="9"/>
        <v>79</v>
      </c>
      <c r="AX26" s="7">
        <f t="shared" si="9"/>
        <v>67</v>
      </c>
      <c r="AY26" s="7">
        <f t="shared" si="9"/>
        <v>59</v>
      </c>
      <c r="AZ26" s="7">
        <f t="shared" si="9"/>
        <v>54</v>
      </c>
      <c r="BA26" s="7">
        <f t="shared" si="9"/>
        <v>46</v>
      </c>
      <c r="BB26" s="7">
        <f t="shared" si="9"/>
        <v>39</v>
      </c>
      <c r="BC26" s="7">
        <f t="shared" si="9"/>
        <v>33</v>
      </c>
      <c r="BD26" s="7">
        <f t="shared" si="9"/>
        <v>30</v>
      </c>
      <c r="BE26" s="7">
        <f t="shared" si="8"/>
        <v>25</v>
      </c>
      <c r="BF26" s="7">
        <f t="shared" si="8"/>
        <v>21</v>
      </c>
      <c r="BG26" s="7">
        <f t="shared" si="8"/>
        <v>15</v>
      </c>
      <c r="BH26" s="7">
        <f t="shared" si="8"/>
        <v>11</v>
      </c>
      <c r="BI26" s="7">
        <f t="shared" si="8"/>
        <v>12</v>
      </c>
      <c r="BJ26" s="7">
        <f t="shared" si="8"/>
        <v>13</v>
      </c>
      <c r="BK26" s="7">
        <f t="shared" si="8"/>
        <v>1</v>
      </c>
      <c r="BL26" s="7">
        <f t="shared" si="8"/>
        <v>416</v>
      </c>
      <c r="BM26" s="7">
        <f t="shared" si="8"/>
        <v>45</v>
      </c>
      <c r="BN26" s="7">
        <f t="shared" si="8"/>
        <v>42</v>
      </c>
      <c r="BO26" s="7">
        <f t="shared" si="8"/>
        <v>168</v>
      </c>
      <c r="BP26" s="7">
        <f t="shared" si="8"/>
        <v>19</v>
      </c>
    </row>
    <row r="27" spans="1:68" s="6" customFormat="1" x14ac:dyDescent="0.2">
      <c r="A27" s="32">
        <v>308</v>
      </c>
      <c r="B27" s="16" t="s">
        <v>59</v>
      </c>
      <c r="C27" s="42">
        <v>1536</v>
      </c>
      <c r="D27" s="43">
        <v>148</v>
      </c>
      <c r="E27" s="43">
        <v>170</v>
      </c>
      <c r="F27" s="43">
        <v>167</v>
      </c>
      <c r="G27" s="43">
        <v>158</v>
      </c>
      <c r="H27" s="44">
        <v>144</v>
      </c>
      <c r="I27" s="44">
        <v>121</v>
      </c>
      <c r="J27" s="44">
        <v>107</v>
      </c>
      <c r="K27" s="44">
        <v>98</v>
      </c>
      <c r="L27" s="44">
        <v>83</v>
      </c>
      <c r="M27" s="44">
        <v>72</v>
      </c>
      <c r="N27" s="44">
        <v>60</v>
      </c>
      <c r="O27" s="44">
        <v>55</v>
      </c>
      <c r="P27" s="44">
        <v>46</v>
      </c>
      <c r="Q27" s="44">
        <v>38</v>
      </c>
      <c r="R27" s="44">
        <v>27</v>
      </c>
      <c r="S27" s="44">
        <v>20</v>
      </c>
      <c r="T27" s="44">
        <v>22</v>
      </c>
      <c r="U27" s="45">
        <v>25</v>
      </c>
      <c r="V27" s="45">
        <v>2</v>
      </c>
      <c r="W27" s="46">
        <v>756</v>
      </c>
      <c r="X27" s="47">
        <v>81</v>
      </c>
      <c r="Y27" s="47">
        <v>76</v>
      </c>
      <c r="Z27" s="44">
        <v>304</v>
      </c>
      <c r="AA27" s="45">
        <v>35</v>
      </c>
      <c r="AB27" s="5"/>
      <c r="AC27" s="7" t="e">
        <f>ROUND(#REF!,0)</f>
        <v>#REF!</v>
      </c>
      <c r="AD27" s="7" t="e">
        <f>ROUND(#REF!,0)</f>
        <v>#REF!</v>
      </c>
      <c r="AE27" s="7" t="e">
        <f>ROUND(#REF!,0)</f>
        <v>#REF!</v>
      </c>
      <c r="AF27" s="7" t="e">
        <f>ROUND(#REF!,0)</f>
        <v>#REF!</v>
      </c>
      <c r="AG27" s="7" t="e">
        <f>ROUND(#REF!,0)</f>
        <v>#REF!</v>
      </c>
      <c r="AH27" s="7" t="e">
        <f>ROUND(#REF!,0)</f>
        <v>#REF!</v>
      </c>
      <c r="AI27" s="7" t="e">
        <f>ROUND(#REF!,0)</f>
        <v>#REF!</v>
      </c>
      <c r="AJ27" s="7" t="e">
        <f>ROUND(#REF!,0)</f>
        <v>#REF!</v>
      </c>
      <c r="AK27" s="7" t="e">
        <f>ROUND(#REF!,0)</f>
        <v>#REF!</v>
      </c>
      <c r="AL27" s="7" t="e">
        <f>ROUND(#REF!,0)</f>
        <v>#REF!</v>
      </c>
      <c r="AM27" s="7" t="e">
        <f>ROUND(#REF!,0)</f>
        <v>#REF!</v>
      </c>
      <c r="AN27" s="7" t="e">
        <f>ROUND(#REF!,0)</f>
        <v>#REF!</v>
      </c>
      <c r="AO27" s="7" t="e">
        <f>ROUND(#REF!,0)</f>
        <v>#REF!</v>
      </c>
      <c r="AP27" s="7" t="e">
        <f>ROUND(#REF!,0)</f>
        <v>#REF!</v>
      </c>
      <c r="AQ27" s="7" t="e">
        <f>ROUND(#REF!,0)</f>
        <v>#REF!</v>
      </c>
      <c r="AR27" s="7" t="e">
        <f>ROUND(#REF!,0)</f>
        <v>#REF!</v>
      </c>
      <c r="AS27" s="7" t="e">
        <f>ROUND(#REF!,0)</f>
        <v>#REF!</v>
      </c>
      <c r="AT27" s="7" t="e">
        <f>ROUND(#REF!,0)</f>
        <v>#REF!</v>
      </c>
      <c r="AU27" s="7" t="e">
        <f>ROUND(#REF!,0)</f>
        <v>#REF!</v>
      </c>
      <c r="AV27" s="7" t="e">
        <f>ROUND(#REF!,0)</f>
        <v>#REF!</v>
      </c>
      <c r="AW27" s="7">
        <f t="shared" si="9"/>
        <v>144</v>
      </c>
      <c r="AX27" s="7">
        <f t="shared" si="9"/>
        <v>121</v>
      </c>
      <c r="AY27" s="7">
        <f t="shared" si="9"/>
        <v>107</v>
      </c>
      <c r="AZ27" s="7">
        <f t="shared" si="9"/>
        <v>98</v>
      </c>
      <c r="BA27" s="7">
        <f t="shared" si="9"/>
        <v>83</v>
      </c>
      <c r="BB27" s="7">
        <f t="shared" si="9"/>
        <v>72</v>
      </c>
      <c r="BC27" s="7">
        <f t="shared" si="9"/>
        <v>60</v>
      </c>
      <c r="BD27" s="7">
        <f t="shared" si="9"/>
        <v>55</v>
      </c>
      <c r="BE27" s="7">
        <f t="shared" si="8"/>
        <v>46</v>
      </c>
      <c r="BF27" s="7">
        <f t="shared" si="8"/>
        <v>38</v>
      </c>
      <c r="BG27" s="7">
        <f t="shared" si="8"/>
        <v>27</v>
      </c>
      <c r="BH27" s="7">
        <f t="shared" si="8"/>
        <v>20</v>
      </c>
      <c r="BI27" s="7">
        <f t="shared" si="8"/>
        <v>22</v>
      </c>
      <c r="BJ27" s="7">
        <f t="shared" si="8"/>
        <v>25</v>
      </c>
      <c r="BK27" s="7">
        <f t="shared" si="8"/>
        <v>2</v>
      </c>
      <c r="BL27" s="7">
        <f t="shared" si="8"/>
        <v>756</v>
      </c>
      <c r="BM27" s="7">
        <f t="shared" si="8"/>
        <v>81</v>
      </c>
      <c r="BN27" s="7">
        <f t="shared" si="8"/>
        <v>76</v>
      </c>
      <c r="BO27" s="7">
        <f t="shared" si="8"/>
        <v>304</v>
      </c>
      <c r="BP27" s="7">
        <f t="shared" si="8"/>
        <v>35</v>
      </c>
    </row>
    <row r="28" spans="1:68" s="6" customFormat="1" x14ac:dyDescent="0.2">
      <c r="A28" s="32">
        <v>302</v>
      </c>
      <c r="B28" s="16" t="s">
        <v>60</v>
      </c>
      <c r="C28" s="42">
        <v>799</v>
      </c>
      <c r="D28" s="43">
        <v>77</v>
      </c>
      <c r="E28" s="43">
        <v>89</v>
      </c>
      <c r="F28" s="43">
        <v>87</v>
      </c>
      <c r="G28" s="43">
        <v>83</v>
      </c>
      <c r="H28" s="44">
        <v>75</v>
      </c>
      <c r="I28" s="44">
        <v>63</v>
      </c>
      <c r="J28" s="44">
        <v>56</v>
      </c>
      <c r="K28" s="44">
        <v>51</v>
      </c>
      <c r="L28" s="44">
        <v>43</v>
      </c>
      <c r="M28" s="44">
        <v>37</v>
      </c>
      <c r="N28" s="44">
        <v>31</v>
      </c>
      <c r="O28" s="44">
        <v>28</v>
      </c>
      <c r="P28" s="44">
        <v>24</v>
      </c>
      <c r="Q28" s="44">
        <v>20</v>
      </c>
      <c r="R28" s="44">
        <v>14</v>
      </c>
      <c r="S28" s="44">
        <v>10</v>
      </c>
      <c r="T28" s="44">
        <v>11</v>
      </c>
      <c r="U28" s="45">
        <v>13</v>
      </c>
      <c r="V28" s="45">
        <v>1</v>
      </c>
      <c r="W28" s="46">
        <v>394</v>
      </c>
      <c r="X28" s="47">
        <v>42</v>
      </c>
      <c r="Y28" s="47">
        <v>39</v>
      </c>
      <c r="Z28" s="44">
        <v>159</v>
      </c>
      <c r="AA28" s="45">
        <v>18</v>
      </c>
      <c r="AB28" s="5"/>
      <c r="AC28" s="7" t="e">
        <f>ROUND(#REF!,0)</f>
        <v>#REF!</v>
      </c>
      <c r="AD28" s="7" t="e">
        <f>ROUND(#REF!,0)</f>
        <v>#REF!</v>
      </c>
      <c r="AE28" s="7" t="e">
        <f>ROUND(#REF!,0)</f>
        <v>#REF!</v>
      </c>
      <c r="AF28" s="7" t="e">
        <f>ROUND(#REF!,0)</f>
        <v>#REF!</v>
      </c>
      <c r="AG28" s="7" t="e">
        <f>ROUND(#REF!,0)</f>
        <v>#REF!</v>
      </c>
      <c r="AH28" s="7" t="e">
        <f>ROUND(#REF!,0)</f>
        <v>#REF!</v>
      </c>
      <c r="AI28" s="7" t="e">
        <f>ROUND(#REF!,0)</f>
        <v>#REF!</v>
      </c>
      <c r="AJ28" s="7" t="e">
        <f>ROUND(#REF!,0)</f>
        <v>#REF!</v>
      </c>
      <c r="AK28" s="7" t="e">
        <f>ROUND(#REF!,0)</f>
        <v>#REF!</v>
      </c>
      <c r="AL28" s="7" t="e">
        <f>ROUND(#REF!,0)</f>
        <v>#REF!</v>
      </c>
      <c r="AM28" s="7" t="e">
        <f>ROUND(#REF!,0)</f>
        <v>#REF!</v>
      </c>
      <c r="AN28" s="7" t="e">
        <f>ROUND(#REF!,0)</f>
        <v>#REF!</v>
      </c>
      <c r="AO28" s="7" t="e">
        <f>ROUND(#REF!,0)</f>
        <v>#REF!</v>
      </c>
      <c r="AP28" s="7" t="e">
        <f>ROUND(#REF!,0)</f>
        <v>#REF!</v>
      </c>
      <c r="AQ28" s="7" t="e">
        <f>ROUND(#REF!,0)</f>
        <v>#REF!</v>
      </c>
      <c r="AR28" s="7" t="e">
        <f>ROUND(#REF!,0)</f>
        <v>#REF!</v>
      </c>
      <c r="AS28" s="7" t="e">
        <f>ROUND(#REF!,0)</f>
        <v>#REF!</v>
      </c>
      <c r="AT28" s="7" t="e">
        <f>ROUND(#REF!,0)</f>
        <v>#REF!</v>
      </c>
      <c r="AU28" s="7" t="e">
        <f>ROUND(#REF!,0)</f>
        <v>#REF!</v>
      </c>
      <c r="AV28" s="7" t="e">
        <f>ROUND(#REF!,0)</f>
        <v>#REF!</v>
      </c>
      <c r="AW28" s="7">
        <f t="shared" si="9"/>
        <v>75</v>
      </c>
      <c r="AX28" s="7">
        <f t="shared" si="9"/>
        <v>63</v>
      </c>
      <c r="AY28" s="7">
        <f t="shared" si="9"/>
        <v>56</v>
      </c>
      <c r="AZ28" s="7">
        <f t="shared" si="9"/>
        <v>51</v>
      </c>
      <c r="BA28" s="7">
        <f t="shared" si="9"/>
        <v>43</v>
      </c>
      <c r="BB28" s="7">
        <f t="shared" si="9"/>
        <v>37</v>
      </c>
      <c r="BC28" s="7">
        <f t="shared" si="9"/>
        <v>31</v>
      </c>
      <c r="BD28" s="7">
        <f t="shared" si="9"/>
        <v>28</v>
      </c>
      <c r="BE28" s="7">
        <f t="shared" si="8"/>
        <v>24</v>
      </c>
      <c r="BF28" s="7">
        <f t="shared" si="8"/>
        <v>20</v>
      </c>
      <c r="BG28" s="7">
        <f t="shared" si="8"/>
        <v>14</v>
      </c>
      <c r="BH28" s="7">
        <f t="shared" si="8"/>
        <v>10</v>
      </c>
      <c r="BI28" s="7">
        <f t="shared" si="8"/>
        <v>11</v>
      </c>
      <c r="BJ28" s="7">
        <f t="shared" si="8"/>
        <v>13</v>
      </c>
      <c r="BK28" s="7">
        <f t="shared" si="8"/>
        <v>1</v>
      </c>
      <c r="BL28" s="7">
        <f t="shared" si="8"/>
        <v>394</v>
      </c>
      <c r="BM28" s="7">
        <f t="shared" si="8"/>
        <v>42</v>
      </c>
      <c r="BN28" s="7">
        <f t="shared" si="8"/>
        <v>39</v>
      </c>
      <c r="BO28" s="7">
        <f t="shared" si="8"/>
        <v>159</v>
      </c>
      <c r="BP28" s="7">
        <f t="shared" si="8"/>
        <v>18</v>
      </c>
    </row>
    <row r="29" spans="1:68" s="6" customFormat="1" x14ac:dyDescent="0.2">
      <c r="A29" s="33">
        <v>317</v>
      </c>
      <c r="B29" s="16" t="s">
        <v>61</v>
      </c>
      <c r="C29" s="42">
        <v>702</v>
      </c>
      <c r="D29" s="43">
        <v>68</v>
      </c>
      <c r="E29" s="43">
        <v>79</v>
      </c>
      <c r="F29" s="43">
        <v>76</v>
      </c>
      <c r="G29" s="43">
        <v>72</v>
      </c>
      <c r="H29" s="44">
        <v>66</v>
      </c>
      <c r="I29" s="44">
        <v>55</v>
      </c>
      <c r="J29" s="44">
        <v>49</v>
      </c>
      <c r="K29" s="44">
        <v>45</v>
      </c>
      <c r="L29" s="44">
        <v>38</v>
      </c>
      <c r="M29" s="44">
        <v>33</v>
      </c>
      <c r="N29" s="44">
        <v>27</v>
      </c>
      <c r="O29" s="44">
        <v>25</v>
      </c>
      <c r="P29" s="44">
        <v>21</v>
      </c>
      <c r="Q29" s="44">
        <v>17</v>
      </c>
      <c r="R29" s="44">
        <v>12</v>
      </c>
      <c r="S29" s="44">
        <v>9</v>
      </c>
      <c r="T29" s="44">
        <v>10</v>
      </c>
      <c r="U29" s="45">
        <v>12</v>
      </c>
      <c r="V29" s="45">
        <v>1</v>
      </c>
      <c r="W29" s="46">
        <v>345</v>
      </c>
      <c r="X29" s="47">
        <v>37</v>
      </c>
      <c r="Y29" s="47">
        <v>35</v>
      </c>
      <c r="Z29" s="44">
        <v>139</v>
      </c>
      <c r="AA29" s="45">
        <v>16</v>
      </c>
      <c r="AB29" s="5"/>
      <c r="AC29" s="7" t="e">
        <f>ROUND(#REF!,0)</f>
        <v>#REF!</v>
      </c>
      <c r="AD29" s="7" t="e">
        <f>ROUND(#REF!,0)</f>
        <v>#REF!</v>
      </c>
      <c r="AE29" s="7" t="e">
        <f>ROUND(#REF!,0)</f>
        <v>#REF!</v>
      </c>
      <c r="AF29" s="7" t="e">
        <f>ROUND(#REF!,0)</f>
        <v>#REF!</v>
      </c>
      <c r="AG29" s="7" t="e">
        <f>ROUND(#REF!,0)</f>
        <v>#REF!</v>
      </c>
      <c r="AH29" s="7" t="e">
        <f>ROUND(#REF!,0)</f>
        <v>#REF!</v>
      </c>
      <c r="AI29" s="7" t="e">
        <f>ROUND(#REF!,0)</f>
        <v>#REF!</v>
      </c>
      <c r="AJ29" s="7" t="e">
        <f>ROUND(#REF!,0)</f>
        <v>#REF!</v>
      </c>
      <c r="AK29" s="7" t="e">
        <f>ROUND(#REF!,0)</f>
        <v>#REF!</v>
      </c>
      <c r="AL29" s="7" t="e">
        <f>ROUND(#REF!,0)</f>
        <v>#REF!</v>
      </c>
      <c r="AM29" s="7" t="e">
        <f>ROUND(#REF!,0)</f>
        <v>#REF!</v>
      </c>
      <c r="AN29" s="7" t="e">
        <f>ROUND(#REF!,0)</f>
        <v>#REF!</v>
      </c>
      <c r="AO29" s="7" t="e">
        <f>ROUND(#REF!,0)</f>
        <v>#REF!</v>
      </c>
      <c r="AP29" s="7" t="e">
        <f>ROUND(#REF!,0)</f>
        <v>#REF!</v>
      </c>
      <c r="AQ29" s="7" t="e">
        <f>ROUND(#REF!,0)</f>
        <v>#REF!</v>
      </c>
      <c r="AR29" s="7" t="e">
        <f>ROUND(#REF!,0)</f>
        <v>#REF!</v>
      </c>
      <c r="AS29" s="7" t="e">
        <f>ROUND(#REF!,0)</f>
        <v>#REF!</v>
      </c>
      <c r="AT29" s="7" t="e">
        <f>ROUND(#REF!,0)</f>
        <v>#REF!</v>
      </c>
      <c r="AU29" s="7" t="e">
        <f>ROUND(#REF!,0)</f>
        <v>#REF!</v>
      </c>
      <c r="AV29" s="7" t="e">
        <f>ROUND(#REF!,0)</f>
        <v>#REF!</v>
      </c>
      <c r="AW29" s="7">
        <f t="shared" si="9"/>
        <v>66</v>
      </c>
      <c r="AX29" s="7">
        <f t="shared" si="9"/>
        <v>55</v>
      </c>
      <c r="AY29" s="7">
        <f t="shared" si="9"/>
        <v>49</v>
      </c>
      <c r="AZ29" s="7">
        <f t="shared" si="9"/>
        <v>45</v>
      </c>
      <c r="BA29" s="7">
        <f t="shared" si="9"/>
        <v>38</v>
      </c>
      <c r="BB29" s="7">
        <f t="shared" si="9"/>
        <v>33</v>
      </c>
      <c r="BC29" s="7">
        <f t="shared" si="9"/>
        <v>27</v>
      </c>
      <c r="BD29" s="7">
        <f t="shared" si="9"/>
        <v>25</v>
      </c>
      <c r="BE29" s="7">
        <f t="shared" si="8"/>
        <v>21</v>
      </c>
      <c r="BF29" s="7">
        <f t="shared" si="8"/>
        <v>17</v>
      </c>
      <c r="BG29" s="7">
        <f t="shared" si="8"/>
        <v>12</v>
      </c>
      <c r="BH29" s="7">
        <f t="shared" si="8"/>
        <v>9</v>
      </c>
      <c r="BI29" s="7">
        <f t="shared" si="8"/>
        <v>10</v>
      </c>
      <c r="BJ29" s="7">
        <f t="shared" si="8"/>
        <v>12</v>
      </c>
      <c r="BK29" s="7">
        <f t="shared" si="8"/>
        <v>1</v>
      </c>
      <c r="BL29" s="7">
        <f t="shared" si="8"/>
        <v>345</v>
      </c>
      <c r="BM29" s="7">
        <f t="shared" si="8"/>
        <v>37</v>
      </c>
      <c r="BN29" s="7">
        <f t="shared" si="8"/>
        <v>35</v>
      </c>
      <c r="BO29" s="7">
        <f t="shared" si="8"/>
        <v>139</v>
      </c>
      <c r="BP29" s="7">
        <f t="shared" si="8"/>
        <v>16</v>
      </c>
    </row>
    <row r="30" spans="1:68" s="6" customFormat="1" ht="13.5" thickBot="1" x14ac:dyDescent="0.25">
      <c r="A30" s="33"/>
      <c r="B30" s="16" t="s">
        <v>62</v>
      </c>
      <c r="C30" s="42">
        <v>817</v>
      </c>
      <c r="D30" s="43">
        <v>79</v>
      </c>
      <c r="E30" s="43">
        <v>90</v>
      </c>
      <c r="F30" s="43">
        <v>89</v>
      </c>
      <c r="G30" s="43">
        <v>84</v>
      </c>
      <c r="H30" s="44">
        <v>77</v>
      </c>
      <c r="I30" s="44">
        <v>65</v>
      </c>
      <c r="J30" s="44">
        <v>57</v>
      </c>
      <c r="K30" s="44">
        <v>52</v>
      </c>
      <c r="L30" s="44">
        <v>44</v>
      </c>
      <c r="M30" s="44">
        <v>38</v>
      </c>
      <c r="N30" s="44">
        <v>32</v>
      </c>
      <c r="O30" s="44">
        <v>29</v>
      </c>
      <c r="P30" s="44">
        <v>24</v>
      </c>
      <c r="Q30" s="44">
        <v>20</v>
      </c>
      <c r="R30" s="44">
        <v>14</v>
      </c>
      <c r="S30" s="44">
        <v>11</v>
      </c>
      <c r="T30" s="44">
        <v>12</v>
      </c>
      <c r="U30" s="45">
        <v>12</v>
      </c>
      <c r="V30" s="45">
        <v>1</v>
      </c>
      <c r="W30" s="46">
        <v>403</v>
      </c>
      <c r="X30" s="47">
        <v>43</v>
      </c>
      <c r="Y30" s="47">
        <v>40</v>
      </c>
      <c r="Z30" s="44">
        <v>162</v>
      </c>
      <c r="AA30" s="45">
        <v>19</v>
      </c>
      <c r="AB30" s="5"/>
      <c r="AC30" s="7" t="e">
        <f>ROUND(#REF!,0)</f>
        <v>#REF!</v>
      </c>
      <c r="AD30" s="7" t="e">
        <f>ROUND(#REF!,0)</f>
        <v>#REF!</v>
      </c>
      <c r="AE30" s="7" t="e">
        <f>ROUND(#REF!,0)</f>
        <v>#REF!</v>
      </c>
      <c r="AF30" s="7" t="e">
        <f>ROUND(#REF!,0)</f>
        <v>#REF!</v>
      </c>
      <c r="AG30" s="7" t="e">
        <f>ROUND(#REF!,0)</f>
        <v>#REF!</v>
      </c>
      <c r="AH30" s="7" t="e">
        <f>ROUND(#REF!,0)</f>
        <v>#REF!</v>
      </c>
      <c r="AI30" s="7" t="e">
        <f>ROUND(#REF!,0)</f>
        <v>#REF!</v>
      </c>
      <c r="AJ30" s="7" t="e">
        <f>ROUND(#REF!,0)</f>
        <v>#REF!</v>
      </c>
      <c r="AK30" s="7" t="e">
        <f>ROUND(#REF!,0)</f>
        <v>#REF!</v>
      </c>
      <c r="AL30" s="7" t="e">
        <f>ROUND(#REF!,0)</f>
        <v>#REF!</v>
      </c>
      <c r="AM30" s="7" t="e">
        <f>ROUND(#REF!,0)</f>
        <v>#REF!</v>
      </c>
      <c r="AN30" s="7" t="e">
        <f>ROUND(#REF!,0)</f>
        <v>#REF!</v>
      </c>
      <c r="AO30" s="7" t="e">
        <f>ROUND(#REF!,0)</f>
        <v>#REF!</v>
      </c>
      <c r="AP30" s="7" t="e">
        <f>ROUND(#REF!,0)</f>
        <v>#REF!</v>
      </c>
      <c r="AQ30" s="7" t="e">
        <f>ROUND(#REF!,0)</f>
        <v>#REF!</v>
      </c>
      <c r="AR30" s="7" t="e">
        <f>ROUND(#REF!,0)</f>
        <v>#REF!</v>
      </c>
      <c r="AS30" s="7" t="e">
        <f>ROUND(#REF!,0)</f>
        <v>#REF!</v>
      </c>
      <c r="AT30" s="7" t="e">
        <f>ROUND(#REF!,0)</f>
        <v>#REF!</v>
      </c>
      <c r="AU30" s="7" t="e">
        <f>ROUND(#REF!,0)</f>
        <v>#REF!</v>
      </c>
      <c r="AV30" s="7" t="e">
        <f>ROUND(#REF!,0)</f>
        <v>#REF!</v>
      </c>
      <c r="AW30" s="7">
        <f t="shared" si="9"/>
        <v>77</v>
      </c>
      <c r="AX30" s="7">
        <f t="shared" si="9"/>
        <v>65</v>
      </c>
      <c r="AY30" s="7">
        <f t="shared" si="9"/>
        <v>57</v>
      </c>
      <c r="AZ30" s="7">
        <f t="shared" si="9"/>
        <v>52</v>
      </c>
      <c r="BA30" s="7">
        <f t="shared" si="9"/>
        <v>44</v>
      </c>
      <c r="BB30" s="7">
        <f t="shared" si="9"/>
        <v>38</v>
      </c>
      <c r="BC30" s="7">
        <f t="shared" si="9"/>
        <v>32</v>
      </c>
      <c r="BD30" s="7">
        <f t="shared" si="9"/>
        <v>29</v>
      </c>
      <c r="BE30" s="7">
        <f t="shared" si="8"/>
        <v>24</v>
      </c>
      <c r="BF30" s="7">
        <f t="shared" si="8"/>
        <v>20</v>
      </c>
      <c r="BG30" s="7">
        <f t="shared" si="8"/>
        <v>14</v>
      </c>
      <c r="BH30" s="7">
        <f t="shared" ref="BH30:BP30" si="13">ROUND(S30,0)</f>
        <v>11</v>
      </c>
      <c r="BI30" s="7">
        <f t="shared" si="13"/>
        <v>12</v>
      </c>
      <c r="BJ30" s="7">
        <f t="shared" si="13"/>
        <v>12</v>
      </c>
      <c r="BK30" s="7">
        <f t="shared" si="13"/>
        <v>1</v>
      </c>
      <c r="BL30" s="7">
        <f t="shared" si="13"/>
        <v>403</v>
      </c>
      <c r="BM30" s="7">
        <f t="shared" si="13"/>
        <v>43</v>
      </c>
      <c r="BN30" s="7">
        <f t="shared" si="13"/>
        <v>40</v>
      </c>
      <c r="BO30" s="7">
        <f t="shared" si="13"/>
        <v>162</v>
      </c>
      <c r="BP30" s="7">
        <f t="shared" si="13"/>
        <v>19</v>
      </c>
    </row>
    <row r="31" spans="1:68" s="6" customFormat="1" ht="13.5" thickBot="1" x14ac:dyDescent="0.25">
      <c r="A31" s="29">
        <v>210503</v>
      </c>
      <c r="B31" s="19" t="s">
        <v>90</v>
      </c>
      <c r="C31" s="40">
        <f t="shared" ref="C31:AA31" si="14">SUM(C32:C39)</f>
        <v>13820</v>
      </c>
      <c r="D31" s="40">
        <v>1189</v>
      </c>
      <c r="E31" s="40">
        <v>1301</v>
      </c>
      <c r="F31" s="40">
        <v>1383</v>
      </c>
      <c r="G31" s="40">
        <v>1231</v>
      </c>
      <c r="H31" s="40">
        <f t="shared" si="14"/>
        <v>1012</v>
      </c>
      <c r="I31" s="40">
        <f t="shared" si="14"/>
        <v>889</v>
      </c>
      <c r="J31" s="40">
        <f t="shared" si="14"/>
        <v>825</v>
      </c>
      <c r="K31" s="40">
        <f t="shared" si="14"/>
        <v>757</v>
      </c>
      <c r="L31" s="40">
        <f t="shared" si="14"/>
        <v>649</v>
      </c>
      <c r="M31" s="40">
        <f t="shared" si="14"/>
        <v>652</v>
      </c>
      <c r="N31" s="40">
        <f t="shared" si="14"/>
        <v>650</v>
      </c>
      <c r="O31" s="40">
        <f t="shared" si="14"/>
        <v>699</v>
      </c>
      <c r="P31" s="40">
        <f t="shared" si="14"/>
        <v>710</v>
      </c>
      <c r="Q31" s="40">
        <f t="shared" si="14"/>
        <v>645</v>
      </c>
      <c r="R31" s="40">
        <f t="shared" si="14"/>
        <v>482</v>
      </c>
      <c r="S31" s="40">
        <f t="shared" si="14"/>
        <v>330</v>
      </c>
      <c r="T31" s="40">
        <f t="shared" si="14"/>
        <v>416</v>
      </c>
      <c r="U31" s="40">
        <f t="shared" si="14"/>
        <v>236</v>
      </c>
      <c r="V31" s="40">
        <f t="shared" si="14"/>
        <v>18</v>
      </c>
      <c r="W31" s="40">
        <f t="shared" si="14"/>
        <v>6946</v>
      </c>
      <c r="X31" s="40">
        <f t="shared" si="14"/>
        <v>652</v>
      </c>
      <c r="Y31" s="40">
        <f t="shared" si="14"/>
        <v>554</v>
      </c>
      <c r="Z31" s="40">
        <f t="shared" si="14"/>
        <v>2366</v>
      </c>
      <c r="AA31" s="40">
        <f t="shared" si="14"/>
        <v>293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</row>
    <row r="32" spans="1:68" s="3" customFormat="1" x14ac:dyDescent="0.2">
      <c r="A32" s="32">
        <v>202</v>
      </c>
      <c r="B32" s="16" t="s">
        <v>68</v>
      </c>
      <c r="C32" s="42">
        <v>3379</v>
      </c>
      <c r="D32" s="43">
        <v>292</v>
      </c>
      <c r="E32" s="43">
        <v>317</v>
      </c>
      <c r="F32" s="43">
        <v>341</v>
      </c>
      <c r="G32" s="43">
        <v>301</v>
      </c>
      <c r="H32" s="44">
        <v>246</v>
      </c>
      <c r="I32" s="44">
        <v>216</v>
      </c>
      <c r="J32" s="44">
        <v>202</v>
      </c>
      <c r="K32" s="44">
        <v>186</v>
      </c>
      <c r="L32" s="44">
        <v>159</v>
      </c>
      <c r="M32" s="44">
        <v>159</v>
      </c>
      <c r="N32" s="44">
        <v>159</v>
      </c>
      <c r="O32" s="44">
        <v>171</v>
      </c>
      <c r="P32" s="44">
        <v>174</v>
      </c>
      <c r="Q32" s="44">
        <v>156</v>
      </c>
      <c r="R32" s="44">
        <v>117</v>
      </c>
      <c r="S32" s="44">
        <v>81</v>
      </c>
      <c r="T32" s="44">
        <v>102</v>
      </c>
      <c r="U32" s="45">
        <v>65</v>
      </c>
      <c r="V32" s="45">
        <v>5</v>
      </c>
      <c r="W32" s="46">
        <v>1692</v>
      </c>
      <c r="X32" s="47">
        <v>159</v>
      </c>
      <c r="Y32" s="47">
        <v>136</v>
      </c>
      <c r="Z32" s="44">
        <v>578</v>
      </c>
      <c r="AA32" s="45">
        <v>79</v>
      </c>
      <c r="AB32" s="5"/>
      <c r="AC32" s="7" t="e">
        <f>ROUND(#REF!,0)</f>
        <v>#REF!</v>
      </c>
      <c r="AD32" s="7" t="e">
        <f>ROUND(#REF!,0)</f>
        <v>#REF!</v>
      </c>
      <c r="AE32" s="7" t="e">
        <f>ROUND(#REF!,0)</f>
        <v>#REF!</v>
      </c>
      <c r="AF32" s="7" t="e">
        <f>ROUND(#REF!,0)</f>
        <v>#REF!</v>
      </c>
      <c r="AG32" s="7" t="e">
        <f>ROUND(#REF!,0)</f>
        <v>#REF!</v>
      </c>
      <c r="AH32" s="7" t="e">
        <f>ROUND(#REF!,0)</f>
        <v>#REF!</v>
      </c>
      <c r="AI32" s="7" t="e">
        <f>ROUND(#REF!,0)</f>
        <v>#REF!</v>
      </c>
      <c r="AJ32" s="7" t="e">
        <f>ROUND(#REF!,0)</f>
        <v>#REF!</v>
      </c>
      <c r="AK32" s="7" t="e">
        <f>ROUND(#REF!,0)</f>
        <v>#REF!</v>
      </c>
      <c r="AL32" s="7" t="e">
        <f>ROUND(#REF!,0)</f>
        <v>#REF!</v>
      </c>
      <c r="AM32" s="7" t="e">
        <f>ROUND(#REF!,0)</f>
        <v>#REF!</v>
      </c>
      <c r="AN32" s="7" t="e">
        <f>ROUND(#REF!,0)</f>
        <v>#REF!</v>
      </c>
      <c r="AO32" s="7" t="e">
        <f>ROUND(#REF!,0)</f>
        <v>#REF!</v>
      </c>
      <c r="AP32" s="7" t="e">
        <f>ROUND(#REF!,0)</f>
        <v>#REF!</v>
      </c>
      <c r="AQ32" s="7" t="e">
        <f>ROUND(#REF!,0)</f>
        <v>#REF!</v>
      </c>
      <c r="AR32" s="7" t="e">
        <f>ROUND(#REF!,0)</f>
        <v>#REF!</v>
      </c>
      <c r="AS32" s="7" t="e">
        <f>ROUND(#REF!,0)</f>
        <v>#REF!</v>
      </c>
      <c r="AT32" s="7" t="e">
        <f>ROUND(#REF!,0)</f>
        <v>#REF!</v>
      </c>
      <c r="AU32" s="7" t="e">
        <f>ROUND(#REF!,0)</f>
        <v>#REF!</v>
      </c>
      <c r="AV32" s="7" t="e">
        <f>ROUND(#REF!,0)</f>
        <v>#REF!</v>
      </c>
      <c r="AW32" s="7">
        <f t="shared" ref="AW32:BH39" si="15">ROUND(H32,0)</f>
        <v>246</v>
      </c>
      <c r="AX32" s="7">
        <f t="shared" si="15"/>
        <v>216</v>
      </c>
      <c r="AY32" s="7">
        <f t="shared" si="15"/>
        <v>202</v>
      </c>
      <c r="AZ32" s="7">
        <f t="shared" si="15"/>
        <v>186</v>
      </c>
      <c r="BA32" s="7">
        <f t="shared" si="15"/>
        <v>159</v>
      </c>
      <c r="BB32" s="7">
        <f t="shared" si="15"/>
        <v>159</v>
      </c>
      <c r="BC32" s="7">
        <f t="shared" si="15"/>
        <v>159</v>
      </c>
      <c r="BD32" s="7">
        <f t="shared" si="15"/>
        <v>171</v>
      </c>
      <c r="BE32" s="7">
        <f t="shared" si="15"/>
        <v>174</v>
      </c>
      <c r="BF32" s="7">
        <f t="shared" si="15"/>
        <v>156</v>
      </c>
      <c r="BG32" s="7">
        <f t="shared" si="15"/>
        <v>117</v>
      </c>
      <c r="BH32" s="7">
        <f t="shared" si="15"/>
        <v>81</v>
      </c>
      <c r="BI32" s="7">
        <f t="shared" ref="BI32:BP39" si="16">ROUND(T32,0)</f>
        <v>102</v>
      </c>
      <c r="BJ32" s="7">
        <f t="shared" si="16"/>
        <v>65</v>
      </c>
      <c r="BK32" s="7">
        <f t="shared" si="16"/>
        <v>5</v>
      </c>
      <c r="BL32" s="7">
        <f t="shared" si="16"/>
        <v>1692</v>
      </c>
      <c r="BM32" s="7">
        <f t="shared" si="16"/>
        <v>159</v>
      </c>
      <c r="BN32" s="7">
        <f t="shared" si="16"/>
        <v>136</v>
      </c>
      <c r="BO32" s="7">
        <f t="shared" si="16"/>
        <v>578</v>
      </c>
      <c r="BP32" s="7">
        <f t="shared" si="16"/>
        <v>79</v>
      </c>
    </row>
    <row r="33" spans="1:69" s="3" customFormat="1" x14ac:dyDescent="0.2">
      <c r="A33" s="32">
        <v>201</v>
      </c>
      <c r="B33" s="16" t="s">
        <v>69</v>
      </c>
      <c r="C33" s="42">
        <v>2902</v>
      </c>
      <c r="D33" s="43">
        <v>249</v>
      </c>
      <c r="E33" s="43">
        <v>272</v>
      </c>
      <c r="F33" s="43">
        <v>291</v>
      </c>
      <c r="G33" s="43">
        <v>259</v>
      </c>
      <c r="H33" s="44">
        <v>213</v>
      </c>
      <c r="I33" s="44">
        <v>187</v>
      </c>
      <c r="J33" s="44">
        <v>173</v>
      </c>
      <c r="K33" s="44">
        <v>159</v>
      </c>
      <c r="L33" s="44">
        <v>136</v>
      </c>
      <c r="M33" s="44">
        <v>137</v>
      </c>
      <c r="N33" s="44">
        <v>137</v>
      </c>
      <c r="O33" s="44">
        <v>147</v>
      </c>
      <c r="P33" s="44">
        <v>149</v>
      </c>
      <c r="Q33" s="44">
        <v>136</v>
      </c>
      <c r="R33" s="44">
        <v>101</v>
      </c>
      <c r="S33" s="44">
        <v>69</v>
      </c>
      <c r="T33" s="44">
        <v>87</v>
      </c>
      <c r="U33" s="45">
        <v>52</v>
      </c>
      <c r="V33" s="45">
        <v>4</v>
      </c>
      <c r="W33" s="46">
        <v>1460</v>
      </c>
      <c r="X33" s="47">
        <v>137</v>
      </c>
      <c r="Y33" s="47">
        <v>117</v>
      </c>
      <c r="Z33" s="44">
        <v>497</v>
      </c>
      <c r="AA33" s="45">
        <v>64</v>
      </c>
      <c r="AB33" s="5"/>
      <c r="AC33" s="7" t="e">
        <f>ROUND(#REF!,0)</f>
        <v>#REF!</v>
      </c>
      <c r="AD33" s="7" t="e">
        <f>ROUND(#REF!,0)</f>
        <v>#REF!</v>
      </c>
      <c r="AE33" s="7" t="e">
        <f>ROUND(#REF!,0)</f>
        <v>#REF!</v>
      </c>
      <c r="AF33" s="7" t="e">
        <f>ROUND(#REF!,0)</f>
        <v>#REF!</v>
      </c>
      <c r="AG33" s="7" t="e">
        <f>ROUND(#REF!,0)</f>
        <v>#REF!</v>
      </c>
      <c r="AH33" s="7" t="e">
        <f>ROUND(#REF!,0)</f>
        <v>#REF!</v>
      </c>
      <c r="AI33" s="7" t="e">
        <f>ROUND(#REF!,0)</f>
        <v>#REF!</v>
      </c>
      <c r="AJ33" s="7" t="e">
        <f>ROUND(#REF!,0)</f>
        <v>#REF!</v>
      </c>
      <c r="AK33" s="7" t="e">
        <f>ROUND(#REF!,0)</f>
        <v>#REF!</v>
      </c>
      <c r="AL33" s="7" t="e">
        <f>ROUND(#REF!,0)</f>
        <v>#REF!</v>
      </c>
      <c r="AM33" s="7" t="e">
        <f>ROUND(#REF!,0)</f>
        <v>#REF!</v>
      </c>
      <c r="AN33" s="7" t="e">
        <f>ROUND(#REF!,0)</f>
        <v>#REF!</v>
      </c>
      <c r="AO33" s="7" t="e">
        <f>ROUND(#REF!,0)</f>
        <v>#REF!</v>
      </c>
      <c r="AP33" s="7" t="e">
        <f>ROUND(#REF!,0)</f>
        <v>#REF!</v>
      </c>
      <c r="AQ33" s="7" t="e">
        <f>ROUND(#REF!,0)</f>
        <v>#REF!</v>
      </c>
      <c r="AR33" s="7" t="e">
        <f>ROUND(#REF!,0)</f>
        <v>#REF!</v>
      </c>
      <c r="AS33" s="7" t="e">
        <f>ROUND(#REF!,0)</f>
        <v>#REF!</v>
      </c>
      <c r="AT33" s="7" t="e">
        <f>ROUND(#REF!,0)</f>
        <v>#REF!</v>
      </c>
      <c r="AU33" s="7" t="e">
        <f>ROUND(#REF!,0)</f>
        <v>#REF!</v>
      </c>
      <c r="AV33" s="7" t="e">
        <f>ROUND(#REF!,0)</f>
        <v>#REF!</v>
      </c>
      <c r="AW33" s="7">
        <f t="shared" si="15"/>
        <v>213</v>
      </c>
      <c r="AX33" s="7">
        <f t="shared" si="15"/>
        <v>187</v>
      </c>
      <c r="AY33" s="7">
        <f t="shared" si="15"/>
        <v>173</v>
      </c>
      <c r="AZ33" s="7">
        <f t="shared" si="15"/>
        <v>159</v>
      </c>
      <c r="BA33" s="7">
        <f t="shared" si="15"/>
        <v>136</v>
      </c>
      <c r="BB33" s="7">
        <f t="shared" si="15"/>
        <v>137</v>
      </c>
      <c r="BC33" s="7">
        <f t="shared" si="15"/>
        <v>137</v>
      </c>
      <c r="BD33" s="7">
        <f t="shared" si="15"/>
        <v>147</v>
      </c>
      <c r="BE33" s="7">
        <f t="shared" si="15"/>
        <v>149</v>
      </c>
      <c r="BF33" s="7">
        <f t="shared" si="15"/>
        <v>136</v>
      </c>
      <c r="BG33" s="7">
        <f t="shared" si="15"/>
        <v>101</v>
      </c>
      <c r="BH33" s="7">
        <f t="shared" si="15"/>
        <v>69</v>
      </c>
      <c r="BI33" s="7">
        <f t="shared" si="16"/>
        <v>87</v>
      </c>
      <c r="BJ33" s="7">
        <f t="shared" si="16"/>
        <v>52</v>
      </c>
      <c r="BK33" s="7">
        <f t="shared" si="16"/>
        <v>4</v>
      </c>
      <c r="BL33" s="7">
        <f t="shared" si="16"/>
        <v>1460</v>
      </c>
      <c r="BM33" s="7">
        <f t="shared" si="16"/>
        <v>137</v>
      </c>
      <c r="BN33" s="7">
        <f t="shared" si="16"/>
        <v>117</v>
      </c>
      <c r="BO33" s="7">
        <f t="shared" si="16"/>
        <v>497</v>
      </c>
      <c r="BP33" s="7">
        <f t="shared" si="16"/>
        <v>64</v>
      </c>
    </row>
    <row r="34" spans="1:69" s="3" customFormat="1" x14ac:dyDescent="0.2">
      <c r="A34" s="32">
        <v>304</v>
      </c>
      <c r="B34" s="16" t="s">
        <v>70</v>
      </c>
      <c r="C34" s="42">
        <v>1428</v>
      </c>
      <c r="D34" s="43">
        <v>122</v>
      </c>
      <c r="E34" s="43">
        <v>135</v>
      </c>
      <c r="F34" s="43">
        <v>143</v>
      </c>
      <c r="G34" s="43">
        <v>128</v>
      </c>
      <c r="H34" s="44">
        <v>105</v>
      </c>
      <c r="I34" s="44">
        <v>92</v>
      </c>
      <c r="J34" s="44">
        <v>85</v>
      </c>
      <c r="K34" s="44">
        <v>78</v>
      </c>
      <c r="L34" s="44">
        <v>67</v>
      </c>
      <c r="M34" s="44">
        <v>67</v>
      </c>
      <c r="N34" s="44">
        <v>67</v>
      </c>
      <c r="O34" s="44">
        <v>72</v>
      </c>
      <c r="P34" s="44">
        <v>73</v>
      </c>
      <c r="Q34" s="44">
        <v>67</v>
      </c>
      <c r="R34" s="44">
        <v>50</v>
      </c>
      <c r="S34" s="44">
        <v>34</v>
      </c>
      <c r="T34" s="44">
        <v>43</v>
      </c>
      <c r="U34" s="45">
        <v>23</v>
      </c>
      <c r="V34" s="45">
        <v>1</v>
      </c>
      <c r="W34" s="46">
        <v>719</v>
      </c>
      <c r="X34" s="47">
        <v>67</v>
      </c>
      <c r="Y34" s="47">
        <v>57</v>
      </c>
      <c r="Z34" s="44">
        <v>245</v>
      </c>
      <c r="AA34" s="45">
        <v>26</v>
      </c>
      <c r="AB34" s="5"/>
      <c r="AC34" s="7" t="e">
        <f>ROUND(#REF!,0)</f>
        <v>#REF!</v>
      </c>
      <c r="AD34" s="7" t="e">
        <f>ROUND(#REF!,0)</f>
        <v>#REF!</v>
      </c>
      <c r="AE34" s="7" t="e">
        <f>ROUND(#REF!,0)</f>
        <v>#REF!</v>
      </c>
      <c r="AF34" s="7" t="e">
        <f>ROUND(#REF!,0)</f>
        <v>#REF!</v>
      </c>
      <c r="AG34" s="7" t="e">
        <f>ROUND(#REF!,0)</f>
        <v>#REF!</v>
      </c>
      <c r="AH34" s="7" t="e">
        <f>ROUND(#REF!,0)</f>
        <v>#REF!</v>
      </c>
      <c r="AI34" s="7" t="e">
        <f>ROUND(#REF!,0)</f>
        <v>#REF!</v>
      </c>
      <c r="AJ34" s="7" t="e">
        <f>ROUND(#REF!,0)</f>
        <v>#REF!</v>
      </c>
      <c r="AK34" s="7" t="e">
        <f>ROUND(#REF!,0)</f>
        <v>#REF!</v>
      </c>
      <c r="AL34" s="7" t="e">
        <f>ROUND(#REF!,0)</f>
        <v>#REF!</v>
      </c>
      <c r="AM34" s="7" t="e">
        <f>ROUND(#REF!,0)</f>
        <v>#REF!</v>
      </c>
      <c r="AN34" s="7" t="e">
        <f>ROUND(#REF!,0)</f>
        <v>#REF!</v>
      </c>
      <c r="AO34" s="7" t="e">
        <f>ROUND(#REF!,0)</f>
        <v>#REF!</v>
      </c>
      <c r="AP34" s="7" t="e">
        <f>ROUND(#REF!,0)</f>
        <v>#REF!</v>
      </c>
      <c r="AQ34" s="7" t="e">
        <f>ROUND(#REF!,0)</f>
        <v>#REF!</v>
      </c>
      <c r="AR34" s="7" t="e">
        <f>ROUND(#REF!,0)</f>
        <v>#REF!</v>
      </c>
      <c r="AS34" s="7" t="e">
        <f>ROUND(#REF!,0)</f>
        <v>#REF!</v>
      </c>
      <c r="AT34" s="7" t="e">
        <f>ROUND(#REF!,0)</f>
        <v>#REF!</v>
      </c>
      <c r="AU34" s="7" t="e">
        <f>ROUND(#REF!,0)</f>
        <v>#REF!</v>
      </c>
      <c r="AV34" s="7" t="e">
        <f>ROUND(#REF!,0)</f>
        <v>#REF!</v>
      </c>
      <c r="AW34" s="7">
        <f t="shared" si="15"/>
        <v>105</v>
      </c>
      <c r="AX34" s="7">
        <f t="shared" si="15"/>
        <v>92</v>
      </c>
      <c r="AY34" s="7">
        <f t="shared" si="15"/>
        <v>85</v>
      </c>
      <c r="AZ34" s="7">
        <f t="shared" si="15"/>
        <v>78</v>
      </c>
      <c r="BA34" s="7">
        <f t="shared" si="15"/>
        <v>67</v>
      </c>
      <c r="BB34" s="7">
        <f t="shared" si="15"/>
        <v>67</v>
      </c>
      <c r="BC34" s="7">
        <f t="shared" si="15"/>
        <v>67</v>
      </c>
      <c r="BD34" s="7">
        <f t="shared" si="15"/>
        <v>72</v>
      </c>
      <c r="BE34" s="7">
        <f t="shared" si="15"/>
        <v>73</v>
      </c>
      <c r="BF34" s="7">
        <f t="shared" si="15"/>
        <v>67</v>
      </c>
      <c r="BG34" s="7">
        <f t="shared" si="15"/>
        <v>50</v>
      </c>
      <c r="BH34" s="7">
        <f t="shared" si="15"/>
        <v>34</v>
      </c>
      <c r="BI34" s="7">
        <f t="shared" si="16"/>
        <v>43</v>
      </c>
      <c r="BJ34" s="7">
        <f t="shared" si="16"/>
        <v>23</v>
      </c>
      <c r="BK34" s="7">
        <f t="shared" si="16"/>
        <v>1</v>
      </c>
      <c r="BL34" s="7">
        <f t="shared" si="16"/>
        <v>719</v>
      </c>
      <c r="BM34" s="7">
        <f t="shared" si="16"/>
        <v>67</v>
      </c>
      <c r="BN34" s="7">
        <f t="shared" si="16"/>
        <v>57</v>
      </c>
      <c r="BO34" s="7">
        <f t="shared" si="16"/>
        <v>245</v>
      </c>
      <c r="BP34" s="7">
        <f t="shared" si="16"/>
        <v>26</v>
      </c>
    </row>
    <row r="35" spans="1:69" s="3" customFormat="1" x14ac:dyDescent="0.2">
      <c r="A35" s="32">
        <v>303</v>
      </c>
      <c r="B35" s="16" t="s">
        <v>71</v>
      </c>
      <c r="C35" s="42">
        <v>1305</v>
      </c>
      <c r="D35" s="43">
        <v>112</v>
      </c>
      <c r="E35" s="43">
        <v>124</v>
      </c>
      <c r="F35" s="43">
        <v>130</v>
      </c>
      <c r="G35" s="43">
        <v>116</v>
      </c>
      <c r="H35" s="44">
        <v>96</v>
      </c>
      <c r="I35" s="44">
        <v>84</v>
      </c>
      <c r="J35" s="44">
        <v>78</v>
      </c>
      <c r="K35" s="44">
        <v>71</v>
      </c>
      <c r="L35" s="44">
        <v>61</v>
      </c>
      <c r="M35" s="44">
        <v>62</v>
      </c>
      <c r="N35" s="44">
        <v>61</v>
      </c>
      <c r="O35" s="44">
        <v>66</v>
      </c>
      <c r="P35" s="44">
        <v>67</v>
      </c>
      <c r="Q35" s="44">
        <v>61</v>
      </c>
      <c r="R35" s="44">
        <v>46</v>
      </c>
      <c r="S35" s="44">
        <v>31</v>
      </c>
      <c r="T35" s="44">
        <v>39</v>
      </c>
      <c r="U35" s="45">
        <v>19</v>
      </c>
      <c r="V35" s="45">
        <v>2</v>
      </c>
      <c r="W35" s="46">
        <v>656</v>
      </c>
      <c r="X35" s="47">
        <v>62</v>
      </c>
      <c r="Y35" s="47">
        <v>52</v>
      </c>
      <c r="Z35" s="44">
        <v>223</v>
      </c>
      <c r="AA35" s="45">
        <v>27</v>
      </c>
      <c r="AB35" s="5"/>
      <c r="AC35" s="7" t="e">
        <f>ROUND(#REF!,0)</f>
        <v>#REF!</v>
      </c>
      <c r="AD35" s="7" t="e">
        <f>ROUND(#REF!,0)</f>
        <v>#REF!</v>
      </c>
      <c r="AE35" s="7" t="e">
        <f>ROUND(#REF!,0)</f>
        <v>#REF!</v>
      </c>
      <c r="AF35" s="7" t="e">
        <f>ROUND(#REF!,0)</f>
        <v>#REF!</v>
      </c>
      <c r="AG35" s="7" t="e">
        <f>ROUND(#REF!,0)</f>
        <v>#REF!</v>
      </c>
      <c r="AH35" s="7" t="e">
        <f>ROUND(#REF!,0)</f>
        <v>#REF!</v>
      </c>
      <c r="AI35" s="7" t="e">
        <f>ROUND(#REF!,0)</f>
        <v>#REF!</v>
      </c>
      <c r="AJ35" s="7" t="e">
        <f>ROUND(#REF!,0)</f>
        <v>#REF!</v>
      </c>
      <c r="AK35" s="7" t="e">
        <f>ROUND(#REF!,0)</f>
        <v>#REF!</v>
      </c>
      <c r="AL35" s="7" t="e">
        <f>ROUND(#REF!,0)</f>
        <v>#REF!</v>
      </c>
      <c r="AM35" s="7" t="e">
        <f>ROUND(#REF!,0)</f>
        <v>#REF!</v>
      </c>
      <c r="AN35" s="7" t="e">
        <f>ROUND(#REF!,0)</f>
        <v>#REF!</v>
      </c>
      <c r="AO35" s="7" t="e">
        <f>ROUND(#REF!,0)</f>
        <v>#REF!</v>
      </c>
      <c r="AP35" s="7" t="e">
        <f>ROUND(#REF!,0)</f>
        <v>#REF!</v>
      </c>
      <c r="AQ35" s="7" t="e">
        <f>ROUND(#REF!,0)</f>
        <v>#REF!</v>
      </c>
      <c r="AR35" s="7" t="e">
        <f>ROUND(#REF!,0)</f>
        <v>#REF!</v>
      </c>
      <c r="AS35" s="7" t="e">
        <f>ROUND(#REF!,0)</f>
        <v>#REF!</v>
      </c>
      <c r="AT35" s="7" t="e">
        <f>ROUND(#REF!,0)</f>
        <v>#REF!</v>
      </c>
      <c r="AU35" s="7" t="e">
        <f>ROUND(#REF!,0)</f>
        <v>#REF!</v>
      </c>
      <c r="AV35" s="7" t="e">
        <f>ROUND(#REF!,0)</f>
        <v>#REF!</v>
      </c>
      <c r="AW35" s="7">
        <f t="shared" si="15"/>
        <v>96</v>
      </c>
      <c r="AX35" s="7">
        <f t="shared" si="15"/>
        <v>84</v>
      </c>
      <c r="AY35" s="7">
        <f t="shared" si="15"/>
        <v>78</v>
      </c>
      <c r="AZ35" s="7">
        <f t="shared" si="15"/>
        <v>71</v>
      </c>
      <c r="BA35" s="7">
        <f t="shared" si="15"/>
        <v>61</v>
      </c>
      <c r="BB35" s="7">
        <f t="shared" si="15"/>
        <v>62</v>
      </c>
      <c r="BC35" s="7">
        <f t="shared" si="15"/>
        <v>61</v>
      </c>
      <c r="BD35" s="7">
        <f t="shared" si="15"/>
        <v>66</v>
      </c>
      <c r="BE35" s="7">
        <f t="shared" si="15"/>
        <v>67</v>
      </c>
      <c r="BF35" s="7">
        <f t="shared" si="15"/>
        <v>61</v>
      </c>
      <c r="BG35" s="7">
        <f t="shared" si="15"/>
        <v>46</v>
      </c>
      <c r="BH35" s="7">
        <f t="shared" si="15"/>
        <v>31</v>
      </c>
      <c r="BI35" s="7">
        <f t="shared" si="16"/>
        <v>39</v>
      </c>
      <c r="BJ35" s="7">
        <f t="shared" si="16"/>
        <v>19</v>
      </c>
      <c r="BK35" s="7">
        <f t="shared" si="16"/>
        <v>2</v>
      </c>
      <c r="BL35" s="7">
        <f t="shared" si="16"/>
        <v>656</v>
      </c>
      <c r="BM35" s="7">
        <f t="shared" si="16"/>
        <v>62</v>
      </c>
      <c r="BN35" s="7">
        <f t="shared" si="16"/>
        <v>52</v>
      </c>
      <c r="BO35" s="7">
        <f t="shared" si="16"/>
        <v>223</v>
      </c>
      <c r="BP35" s="7">
        <f t="shared" si="16"/>
        <v>27</v>
      </c>
    </row>
    <row r="36" spans="1:69" s="3" customFormat="1" x14ac:dyDescent="0.2">
      <c r="A36" s="32">
        <v>302</v>
      </c>
      <c r="B36" s="16" t="s">
        <v>72</v>
      </c>
      <c r="C36" s="42">
        <v>807</v>
      </c>
      <c r="D36" s="43">
        <v>70</v>
      </c>
      <c r="E36" s="43">
        <v>77</v>
      </c>
      <c r="F36" s="43">
        <v>80</v>
      </c>
      <c r="G36" s="43">
        <v>71</v>
      </c>
      <c r="H36" s="44">
        <v>59</v>
      </c>
      <c r="I36" s="44">
        <v>52</v>
      </c>
      <c r="J36" s="44">
        <v>48</v>
      </c>
      <c r="K36" s="44">
        <v>44</v>
      </c>
      <c r="L36" s="44">
        <v>38</v>
      </c>
      <c r="M36" s="44">
        <v>38</v>
      </c>
      <c r="N36" s="44">
        <v>38</v>
      </c>
      <c r="O36" s="44">
        <v>41</v>
      </c>
      <c r="P36" s="44">
        <v>42</v>
      </c>
      <c r="Q36" s="44">
        <v>38</v>
      </c>
      <c r="R36" s="44">
        <v>28</v>
      </c>
      <c r="S36" s="44">
        <v>19</v>
      </c>
      <c r="T36" s="44">
        <v>24</v>
      </c>
      <c r="U36" s="45">
        <v>14</v>
      </c>
      <c r="V36" s="45">
        <v>1</v>
      </c>
      <c r="W36" s="46">
        <v>407</v>
      </c>
      <c r="X36" s="47">
        <v>38</v>
      </c>
      <c r="Y36" s="47">
        <v>32</v>
      </c>
      <c r="Z36" s="44">
        <v>139</v>
      </c>
      <c r="AA36" s="45">
        <v>17</v>
      </c>
      <c r="AB36" s="5"/>
      <c r="AC36" s="7" t="e">
        <f>ROUND(#REF!,0)</f>
        <v>#REF!</v>
      </c>
      <c r="AD36" s="7" t="e">
        <f>ROUND(#REF!,0)</f>
        <v>#REF!</v>
      </c>
      <c r="AE36" s="7" t="e">
        <f>ROUND(#REF!,0)</f>
        <v>#REF!</v>
      </c>
      <c r="AF36" s="7" t="e">
        <f>ROUND(#REF!,0)</f>
        <v>#REF!</v>
      </c>
      <c r="AG36" s="7" t="e">
        <f>ROUND(#REF!,0)</f>
        <v>#REF!</v>
      </c>
      <c r="AH36" s="7" t="e">
        <f>ROUND(#REF!,0)</f>
        <v>#REF!</v>
      </c>
      <c r="AI36" s="7" t="e">
        <f>ROUND(#REF!,0)</f>
        <v>#REF!</v>
      </c>
      <c r="AJ36" s="7" t="e">
        <f>ROUND(#REF!,0)</f>
        <v>#REF!</v>
      </c>
      <c r="AK36" s="7" t="e">
        <f>ROUND(#REF!,0)</f>
        <v>#REF!</v>
      </c>
      <c r="AL36" s="7" t="e">
        <f>ROUND(#REF!,0)</f>
        <v>#REF!</v>
      </c>
      <c r="AM36" s="7" t="e">
        <f>ROUND(#REF!,0)</f>
        <v>#REF!</v>
      </c>
      <c r="AN36" s="7" t="e">
        <f>ROUND(#REF!,0)</f>
        <v>#REF!</v>
      </c>
      <c r="AO36" s="7" t="e">
        <f>ROUND(#REF!,0)</f>
        <v>#REF!</v>
      </c>
      <c r="AP36" s="7" t="e">
        <f>ROUND(#REF!,0)</f>
        <v>#REF!</v>
      </c>
      <c r="AQ36" s="7" t="e">
        <f>ROUND(#REF!,0)</f>
        <v>#REF!</v>
      </c>
      <c r="AR36" s="7" t="e">
        <f>ROUND(#REF!,0)</f>
        <v>#REF!</v>
      </c>
      <c r="AS36" s="7" t="e">
        <f>ROUND(#REF!,0)</f>
        <v>#REF!</v>
      </c>
      <c r="AT36" s="7" t="e">
        <f>ROUND(#REF!,0)</f>
        <v>#REF!</v>
      </c>
      <c r="AU36" s="7" t="e">
        <f>ROUND(#REF!,0)</f>
        <v>#REF!</v>
      </c>
      <c r="AV36" s="7" t="e">
        <f>ROUND(#REF!,0)</f>
        <v>#REF!</v>
      </c>
      <c r="AW36" s="7">
        <f t="shared" si="15"/>
        <v>59</v>
      </c>
      <c r="AX36" s="7">
        <f t="shared" si="15"/>
        <v>52</v>
      </c>
      <c r="AY36" s="7">
        <f t="shared" si="15"/>
        <v>48</v>
      </c>
      <c r="AZ36" s="7">
        <f t="shared" si="15"/>
        <v>44</v>
      </c>
      <c r="BA36" s="7">
        <f t="shared" si="15"/>
        <v>38</v>
      </c>
      <c r="BB36" s="7">
        <f t="shared" si="15"/>
        <v>38</v>
      </c>
      <c r="BC36" s="7">
        <f t="shared" si="15"/>
        <v>38</v>
      </c>
      <c r="BD36" s="7">
        <f t="shared" si="15"/>
        <v>41</v>
      </c>
      <c r="BE36" s="7">
        <f t="shared" si="15"/>
        <v>42</v>
      </c>
      <c r="BF36" s="7">
        <f t="shared" si="15"/>
        <v>38</v>
      </c>
      <c r="BG36" s="7">
        <f t="shared" si="15"/>
        <v>28</v>
      </c>
      <c r="BH36" s="7">
        <f t="shared" si="15"/>
        <v>19</v>
      </c>
      <c r="BI36" s="7">
        <f t="shared" si="16"/>
        <v>24</v>
      </c>
      <c r="BJ36" s="7">
        <f t="shared" si="16"/>
        <v>14</v>
      </c>
      <c r="BK36" s="7">
        <f t="shared" si="16"/>
        <v>1</v>
      </c>
      <c r="BL36" s="7">
        <f t="shared" si="16"/>
        <v>407</v>
      </c>
      <c r="BM36" s="7">
        <f t="shared" si="16"/>
        <v>38</v>
      </c>
      <c r="BN36" s="7">
        <f t="shared" si="16"/>
        <v>32</v>
      </c>
      <c r="BO36" s="7">
        <f t="shared" si="16"/>
        <v>139</v>
      </c>
      <c r="BP36" s="7">
        <f t="shared" si="16"/>
        <v>17</v>
      </c>
    </row>
    <row r="37" spans="1:69" s="3" customFormat="1" x14ac:dyDescent="0.2">
      <c r="A37" s="32">
        <v>301</v>
      </c>
      <c r="B37" s="16" t="s">
        <v>73</v>
      </c>
      <c r="C37" s="42">
        <v>1208</v>
      </c>
      <c r="D37" s="43">
        <v>103</v>
      </c>
      <c r="E37" s="43">
        <v>114</v>
      </c>
      <c r="F37" s="43">
        <v>121</v>
      </c>
      <c r="G37" s="43">
        <v>108</v>
      </c>
      <c r="H37" s="44">
        <v>88</v>
      </c>
      <c r="I37" s="44">
        <v>78</v>
      </c>
      <c r="J37" s="44">
        <v>72</v>
      </c>
      <c r="K37" s="44">
        <v>66</v>
      </c>
      <c r="L37" s="44">
        <v>57</v>
      </c>
      <c r="M37" s="44">
        <v>57</v>
      </c>
      <c r="N37" s="44">
        <v>57</v>
      </c>
      <c r="O37" s="44">
        <v>61</v>
      </c>
      <c r="P37" s="44">
        <v>62</v>
      </c>
      <c r="Q37" s="44">
        <v>56</v>
      </c>
      <c r="R37" s="44">
        <v>42</v>
      </c>
      <c r="S37" s="44">
        <v>29</v>
      </c>
      <c r="T37" s="44">
        <v>37</v>
      </c>
      <c r="U37" s="45">
        <v>19</v>
      </c>
      <c r="V37" s="45">
        <v>2</v>
      </c>
      <c r="W37" s="46">
        <v>606</v>
      </c>
      <c r="X37" s="47">
        <v>57</v>
      </c>
      <c r="Y37" s="47">
        <v>48</v>
      </c>
      <c r="Z37" s="44">
        <v>206</v>
      </c>
      <c r="AA37" s="45">
        <v>25</v>
      </c>
      <c r="AB37" s="5"/>
      <c r="AC37" s="7" t="e">
        <f>ROUND(#REF!,0)</f>
        <v>#REF!</v>
      </c>
      <c r="AD37" s="7" t="e">
        <f>ROUND(#REF!,0)</f>
        <v>#REF!</v>
      </c>
      <c r="AE37" s="7" t="e">
        <f>ROUND(#REF!,0)</f>
        <v>#REF!</v>
      </c>
      <c r="AF37" s="7" t="e">
        <f>ROUND(#REF!,0)</f>
        <v>#REF!</v>
      </c>
      <c r="AG37" s="7" t="e">
        <f>ROUND(#REF!,0)</f>
        <v>#REF!</v>
      </c>
      <c r="AH37" s="7" t="e">
        <f>ROUND(#REF!,0)</f>
        <v>#REF!</v>
      </c>
      <c r="AI37" s="7" t="e">
        <f>ROUND(#REF!,0)</f>
        <v>#REF!</v>
      </c>
      <c r="AJ37" s="7" t="e">
        <f>ROUND(#REF!,0)</f>
        <v>#REF!</v>
      </c>
      <c r="AK37" s="7" t="e">
        <f>ROUND(#REF!,0)</f>
        <v>#REF!</v>
      </c>
      <c r="AL37" s="7" t="e">
        <f>ROUND(#REF!,0)</f>
        <v>#REF!</v>
      </c>
      <c r="AM37" s="7" t="e">
        <f>ROUND(#REF!,0)</f>
        <v>#REF!</v>
      </c>
      <c r="AN37" s="7" t="e">
        <f>ROUND(#REF!,0)</f>
        <v>#REF!</v>
      </c>
      <c r="AO37" s="7" t="e">
        <f>ROUND(#REF!,0)</f>
        <v>#REF!</v>
      </c>
      <c r="AP37" s="7" t="e">
        <f>ROUND(#REF!,0)</f>
        <v>#REF!</v>
      </c>
      <c r="AQ37" s="7" t="e">
        <f>ROUND(#REF!,0)</f>
        <v>#REF!</v>
      </c>
      <c r="AR37" s="7" t="e">
        <f>ROUND(#REF!,0)</f>
        <v>#REF!</v>
      </c>
      <c r="AS37" s="7" t="e">
        <f>ROUND(#REF!,0)</f>
        <v>#REF!</v>
      </c>
      <c r="AT37" s="7" t="e">
        <f>ROUND(#REF!,0)</f>
        <v>#REF!</v>
      </c>
      <c r="AU37" s="7" t="e">
        <f>ROUND(#REF!,0)</f>
        <v>#REF!</v>
      </c>
      <c r="AV37" s="7" t="e">
        <f>ROUND(#REF!,0)</f>
        <v>#REF!</v>
      </c>
      <c r="AW37" s="7">
        <f t="shared" si="15"/>
        <v>88</v>
      </c>
      <c r="AX37" s="7">
        <f t="shared" si="15"/>
        <v>78</v>
      </c>
      <c r="AY37" s="7">
        <f t="shared" si="15"/>
        <v>72</v>
      </c>
      <c r="AZ37" s="7">
        <f t="shared" si="15"/>
        <v>66</v>
      </c>
      <c r="BA37" s="7">
        <f t="shared" si="15"/>
        <v>57</v>
      </c>
      <c r="BB37" s="7">
        <f t="shared" si="15"/>
        <v>57</v>
      </c>
      <c r="BC37" s="7">
        <f t="shared" si="15"/>
        <v>57</v>
      </c>
      <c r="BD37" s="7">
        <f t="shared" si="15"/>
        <v>61</v>
      </c>
      <c r="BE37" s="7">
        <f t="shared" si="15"/>
        <v>62</v>
      </c>
      <c r="BF37" s="7">
        <f t="shared" si="15"/>
        <v>56</v>
      </c>
      <c r="BG37" s="7">
        <f t="shared" si="15"/>
        <v>42</v>
      </c>
      <c r="BH37" s="7">
        <f t="shared" si="15"/>
        <v>29</v>
      </c>
      <c r="BI37" s="7">
        <f t="shared" si="16"/>
        <v>37</v>
      </c>
      <c r="BJ37" s="7">
        <f t="shared" si="16"/>
        <v>19</v>
      </c>
      <c r="BK37" s="7">
        <f t="shared" si="16"/>
        <v>2</v>
      </c>
      <c r="BL37" s="7">
        <f t="shared" si="16"/>
        <v>606</v>
      </c>
      <c r="BM37" s="7">
        <f t="shared" si="16"/>
        <v>57</v>
      </c>
      <c r="BN37" s="7">
        <f t="shared" si="16"/>
        <v>48</v>
      </c>
      <c r="BO37" s="7">
        <f t="shared" si="16"/>
        <v>206</v>
      </c>
      <c r="BP37" s="7">
        <f t="shared" si="16"/>
        <v>25</v>
      </c>
    </row>
    <row r="38" spans="1:69" s="3" customFormat="1" x14ac:dyDescent="0.2">
      <c r="A38" s="32">
        <v>305</v>
      </c>
      <c r="B38" s="16" t="s">
        <v>74</v>
      </c>
      <c r="C38" s="42">
        <v>1165</v>
      </c>
      <c r="D38" s="43">
        <v>101</v>
      </c>
      <c r="E38" s="43">
        <v>109</v>
      </c>
      <c r="F38" s="43">
        <v>114</v>
      </c>
      <c r="G38" s="43">
        <v>103</v>
      </c>
      <c r="H38" s="44">
        <v>86</v>
      </c>
      <c r="I38" s="44">
        <v>75</v>
      </c>
      <c r="J38" s="44">
        <v>70</v>
      </c>
      <c r="K38" s="44">
        <v>64</v>
      </c>
      <c r="L38" s="44">
        <v>55</v>
      </c>
      <c r="M38" s="44">
        <v>55</v>
      </c>
      <c r="N38" s="44">
        <v>55</v>
      </c>
      <c r="O38" s="44">
        <v>59</v>
      </c>
      <c r="P38" s="44">
        <v>60</v>
      </c>
      <c r="Q38" s="44">
        <v>55</v>
      </c>
      <c r="R38" s="44">
        <v>41</v>
      </c>
      <c r="S38" s="44">
        <v>28</v>
      </c>
      <c r="T38" s="44">
        <v>35</v>
      </c>
      <c r="U38" s="45">
        <v>18</v>
      </c>
      <c r="V38" s="45">
        <v>1</v>
      </c>
      <c r="W38" s="46">
        <v>589</v>
      </c>
      <c r="X38" s="47">
        <v>55</v>
      </c>
      <c r="Y38" s="47">
        <v>47</v>
      </c>
      <c r="Z38" s="44">
        <v>200</v>
      </c>
      <c r="AA38" s="45">
        <v>24</v>
      </c>
      <c r="AB38" s="5"/>
      <c r="AC38" s="7" t="e">
        <f>ROUND(#REF!,0)</f>
        <v>#REF!</v>
      </c>
      <c r="AD38" s="7" t="e">
        <f>ROUND(#REF!,0)</f>
        <v>#REF!</v>
      </c>
      <c r="AE38" s="7" t="e">
        <f>ROUND(#REF!,0)</f>
        <v>#REF!</v>
      </c>
      <c r="AF38" s="7" t="e">
        <f>ROUND(#REF!,0)</f>
        <v>#REF!</v>
      </c>
      <c r="AG38" s="7" t="e">
        <f>ROUND(#REF!,0)</f>
        <v>#REF!</v>
      </c>
      <c r="AH38" s="7" t="e">
        <f>ROUND(#REF!,0)</f>
        <v>#REF!</v>
      </c>
      <c r="AI38" s="7" t="e">
        <f>ROUND(#REF!,0)</f>
        <v>#REF!</v>
      </c>
      <c r="AJ38" s="7" t="e">
        <f>ROUND(#REF!,0)</f>
        <v>#REF!</v>
      </c>
      <c r="AK38" s="7" t="e">
        <f>ROUND(#REF!,0)</f>
        <v>#REF!</v>
      </c>
      <c r="AL38" s="7" t="e">
        <f>ROUND(#REF!,0)</f>
        <v>#REF!</v>
      </c>
      <c r="AM38" s="7" t="e">
        <f>ROUND(#REF!,0)</f>
        <v>#REF!</v>
      </c>
      <c r="AN38" s="7" t="e">
        <f>ROUND(#REF!,0)</f>
        <v>#REF!</v>
      </c>
      <c r="AO38" s="7" t="e">
        <f>ROUND(#REF!,0)</f>
        <v>#REF!</v>
      </c>
      <c r="AP38" s="7" t="e">
        <f>ROUND(#REF!,0)</f>
        <v>#REF!</v>
      </c>
      <c r="AQ38" s="7" t="e">
        <f>ROUND(#REF!,0)</f>
        <v>#REF!</v>
      </c>
      <c r="AR38" s="7" t="e">
        <f>ROUND(#REF!,0)</f>
        <v>#REF!</v>
      </c>
      <c r="AS38" s="7" t="e">
        <f>ROUND(#REF!,0)</f>
        <v>#REF!</v>
      </c>
      <c r="AT38" s="7" t="e">
        <f>ROUND(#REF!,0)</f>
        <v>#REF!</v>
      </c>
      <c r="AU38" s="7" t="e">
        <f>ROUND(#REF!,0)</f>
        <v>#REF!</v>
      </c>
      <c r="AV38" s="7" t="e">
        <f>ROUND(#REF!,0)</f>
        <v>#REF!</v>
      </c>
      <c r="AW38" s="7">
        <f t="shared" si="15"/>
        <v>86</v>
      </c>
      <c r="AX38" s="7">
        <f t="shared" si="15"/>
        <v>75</v>
      </c>
      <c r="AY38" s="7">
        <f t="shared" si="15"/>
        <v>70</v>
      </c>
      <c r="AZ38" s="7">
        <f t="shared" si="15"/>
        <v>64</v>
      </c>
      <c r="BA38" s="7">
        <f t="shared" si="15"/>
        <v>55</v>
      </c>
      <c r="BB38" s="7">
        <f t="shared" si="15"/>
        <v>55</v>
      </c>
      <c r="BC38" s="7">
        <f t="shared" si="15"/>
        <v>55</v>
      </c>
      <c r="BD38" s="7">
        <f t="shared" si="15"/>
        <v>59</v>
      </c>
      <c r="BE38" s="7">
        <f t="shared" si="15"/>
        <v>60</v>
      </c>
      <c r="BF38" s="7">
        <f t="shared" si="15"/>
        <v>55</v>
      </c>
      <c r="BG38" s="7">
        <f t="shared" si="15"/>
        <v>41</v>
      </c>
      <c r="BH38" s="7">
        <f t="shared" si="15"/>
        <v>28</v>
      </c>
      <c r="BI38" s="7">
        <f t="shared" si="16"/>
        <v>35</v>
      </c>
      <c r="BJ38" s="7">
        <f t="shared" si="16"/>
        <v>18</v>
      </c>
      <c r="BK38" s="7">
        <f t="shared" si="16"/>
        <v>1</v>
      </c>
      <c r="BL38" s="7">
        <f t="shared" si="16"/>
        <v>589</v>
      </c>
      <c r="BM38" s="7">
        <f t="shared" si="16"/>
        <v>55</v>
      </c>
      <c r="BN38" s="7">
        <f t="shared" si="16"/>
        <v>47</v>
      </c>
      <c r="BO38" s="7">
        <f t="shared" si="16"/>
        <v>200</v>
      </c>
      <c r="BP38" s="7">
        <f t="shared" si="16"/>
        <v>24</v>
      </c>
    </row>
    <row r="39" spans="1:69" s="3" customFormat="1" ht="13.5" thickBot="1" x14ac:dyDescent="0.25">
      <c r="A39" s="35">
        <v>306</v>
      </c>
      <c r="B39" s="20" t="s">
        <v>75</v>
      </c>
      <c r="C39" s="42">
        <v>1626</v>
      </c>
      <c r="D39" s="43">
        <v>140</v>
      </c>
      <c r="E39" s="43">
        <v>153</v>
      </c>
      <c r="F39" s="43">
        <v>163</v>
      </c>
      <c r="G39" s="43">
        <v>145</v>
      </c>
      <c r="H39" s="44">
        <v>119</v>
      </c>
      <c r="I39" s="44">
        <v>105</v>
      </c>
      <c r="J39" s="44">
        <v>97</v>
      </c>
      <c r="K39" s="44">
        <v>89</v>
      </c>
      <c r="L39" s="44">
        <v>76</v>
      </c>
      <c r="M39" s="44">
        <v>77</v>
      </c>
      <c r="N39" s="44">
        <v>76</v>
      </c>
      <c r="O39" s="44">
        <v>82</v>
      </c>
      <c r="P39" s="44">
        <v>83</v>
      </c>
      <c r="Q39" s="44">
        <v>76</v>
      </c>
      <c r="R39" s="44">
        <v>57</v>
      </c>
      <c r="S39" s="44">
        <v>39</v>
      </c>
      <c r="T39" s="44">
        <v>49</v>
      </c>
      <c r="U39" s="45">
        <v>26</v>
      </c>
      <c r="V39" s="45">
        <v>2</v>
      </c>
      <c r="W39" s="46">
        <v>817</v>
      </c>
      <c r="X39" s="47">
        <v>77</v>
      </c>
      <c r="Y39" s="47">
        <v>65</v>
      </c>
      <c r="Z39" s="44">
        <v>278</v>
      </c>
      <c r="AA39" s="45">
        <v>31</v>
      </c>
      <c r="AB39" s="5"/>
      <c r="AC39" s="7" t="e">
        <f>ROUND(#REF!,0)</f>
        <v>#REF!</v>
      </c>
      <c r="AD39" s="7" t="e">
        <f>ROUND(#REF!,0)</f>
        <v>#REF!</v>
      </c>
      <c r="AE39" s="7" t="e">
        <f>ROUND(#REF!,0)</f>
        <v>#REF!</v>
      </c>
      <c r="AF39" s="7" t="e">
        <f>ROUND(#REF!,0)</f>
        <v>#REF!</v>
      </c>
      <c r="AG39" s="7" t="e">
        <f>ROUND(#REF!,0)</f>
        <v>#REF!</v>
      </c>
      <c r="AH39" s="7" t="e">
        <f>ROUND(#REF!,0)</f>
        <v>#REF!</v>
      </c>
      <c r="AI39" s="7" t="e">
        <f>ROUND(#REF!,0)</f>
        <v>#REF!</v>
      </c>
      <c r="AJ39" s="7" t="e">
        <f>ROUND(#REF!,0)</f>
        <v>#REF!</v>
      </c>
      <c r="AK39" s="7" t="e">
        <f>ROUND(#REF!,0)</f>
        <v>#REF!</v>
      </c>
      <c r="AL39" s="7" t="e">
        <f>ROUND(#REF!,0)</f>
        <v>#REF!</v>
      </c>
      <c r="AM39" s="7" t="e">
        <f>ROUND(#REF!,0)</f>
        <v>#REF!</v>
      </c>
      <c r="AN39" s="7" t="e">
        <f>ROUND(#REF!,0)</f>
        <v>#REF!</v>
      </c>
      <c r="AO39" s="7" t="e">
        <f>ROUND(#REF!,0)</f>
        <v>#REF!</v>
      </c>
      <c r="AP39" s="7" t="e">
        <f>ROUND(#REF!,0)</f>
        <v>#REF!</v>
      </c>
      <c r="AQ39" s="7" t="e">
        <f>ROUND(#REF!,0)</f>
        <v>#REF!</v>
      </c>
      <c r="AR39" s="7" t="e">
        <f>ROUND(#REF!,0)</f>
        <v>#REF!</v>
      </c>
      <c r="AS39" s="7" t="e">
        <f>ROUND(#REF!,0)</f>
        <v>#REF!</v>
      </c>
      <c r="AT39" s="7" t="e">
        <f>ROUND(#REF!,0)</f>
        <v>#REF!</v>
      </c>
      <c r="AU39" s="7" t="e">
        <f>ROUND(#REF!,0)</f>
        <v>#REF!</v>
      </c>
      <c r="AV39" s="7" t="e">
        <f>ROUND(#REF!,0)</f>
        <v>#REF!</v>
      </c>
      <c r="AW39" s="7">
        <f t="shared" si="15"/>
        <v>119</v>
      </c>
      <c r="AX39" s="7">
        <f t="shared" si="15"/>
        <v>105</v>
      </c>
      <c r="AY39" s="7">
        <f t="shared" si="15"/>
        <v>97</v>
      </c>
      <c r="AZ39" s="7">
        <f t="shared" si="15"/>
        <v>89</v>
      </c>
      <c r="BA39" s="7">
        <f t="shared" si="15"/>
        <v>76</v>
      </c>
      <c r="BB39" s="7">
        <f t="shared" si="15"/>
        <v>77</v>
      </c>
      <c r="BC39" s="7">
        <f t="shared" si="15"/>
        <v>76</v>
      </c>
      <c r="BD39" s="7">
        <f t="shared" si="15"/>
        <v>82</v>
      </c>
      <c r="BE39" s="7">
        <f t="shared" si="15"/>
        <v>83</v>
      </c>
      <c r="BF39" s="7">
        <f t="shared" si="15"/>
        <v>76</v>
      </c>
      <c r="BG39" s="7">
        <f t="shared" si="15"/>
        <v>57</v>
      </c>
      <c r="BH39" s="7">
        <f t="shared" si="15"/>
        <v>39</v>
      </c>
      <c r="BI39" s="7">
        <f t="shared" si="16"/>
        <v>49</v>
      </c>
      <c r="BJ39" s="7">
        <f t="shared" si="16"/>
        <v>26</v>
      </c>
      <c r="BK39" s="7">
        <f t="shared" si="16"/>
        <v>2</v>
      </c>
      <c r="BL39" s="7">
        <f t="shared" si="16"/>
        <v>817</v>
      </c>
      <c r="BM39" s="7">
        <f t="shared" si="16"/>
        <v>77</v>
      </c>
      <c r="BN39" s="7">
        <f t="shared" si="16"/>
        <v>65</v>
      </c>
      <c r="BO39" s="7">
        <f t="shared" si="16"/>
        <v>278</v>
      </c>
      <c r="BP39" s="7">
        <f t="shared" si="16"/>
        <v>31</v>
      </c>
    </row>
    <row r="40" spans="1:69" s="6" customFormat="1" ht="13.5" thickBot="1" x14ac:dyDescent="0.25">
      <c r="A40" s="36"/>
      <c r="B40" s="21" t="s">
        <v>91</v>
      </c>
      <c r="C40" s="49">
        <f t="shared" ref="C40:AA40" si="17">+C41+C48+C51</f>
        <v>13790</v>
      </c>
      <c r="D40" s="49">
        <v>1473</v>
      </c>
      <c r="E40" s="49">
        <v>1348</v>
      </c>
      <c r="F40" s="49">
        <v>1230</v>
      </c>
      <c r="G40" s="49">
        <v>1336</v>
      </c>
      <c r="H40" s="49">
        <f t="shared" si="17"/>
        <v>1486</v>
      </c>
      <c r="I40" s="49">
        <f t="shared" si="17"/>
        <v>1215</v>
      </c>
      <c r="J40" s="49">
        <f t="shared" si="17"/>
        <v>1016</v>
      </c>
      <c r="K40" s="49">
        <f t="shared" si="17"/>
        <v>844</v>
      </c>
      <c r="L40" s="49">
        <f t="shared" si="17"/>
        <v>713</v>
      </c>
      <c r="M40" s="49">
        <f t="shared" si="17"/>
        <v>614</v>
      </c>
      <c r="N40" s="49">
        <f t="shared" si="17"/>
        <v>534</v>
      </c>
      <c r="O40" s="49">
        <f t="shared" si="17"/>
        <v>471</v>
      </c>
      <c r="P40" s="49">
        <f t="shared" si="17"/>
        <v>376</v>
      </c>
      <c r="Q40" s="49">
        <f t="shared" si="17"/>
        <v>407</v>
      </c>
      <c r="R40" s="49">
        <f t="shared" si="17"/>
        <v>318</v>
      </c>
      <c r="S40" s="49">
        <f t="shared" si="17"/>
        <v>190</v>
      </c>
      <c r="T40" s="49">
        <f t="shared" si="17"/>
        <v>219</v>
      </c>
      <c r="U40" s="49">
        <f t="shared" si="17"/>
        <v>301</v>
      </c>
      <c r="V40" s="49">
        <f t="shared" si="17"/>
        <v>22</v>
      </c>
      <c r="W40" s="49">
        <f t="shared" si="17"/>
        <v>6596</v>
      </c>
      <c r="X40" s="49">
        <f t="shared" si="17"/>
        <v>621</v>
      </c>
      <c r="Y40" s="49">
        <f t="shared" si="17"/>
        <v>631</v>
      </c>
      <c r="Z40" s="49">
        <f t="shared" si="17"/>
        <v>2713</v>
      </c>
      <c r="AA40" s="49">
        <f t="shared" si="17"/>
        <v>373</v>
      </c>
      <c r="AB40" s="12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</row>
    <row r="41" spans="1:69" s="6" customFormat="1" ht="13.5" thickBot="1" x14ac:dyDescent="0.25">
      <c r="A41" s="37">
        <v>210504</v>
      </c>
      <c r="B41" s="19" t="s">
        <v>92</v>
      </c>
      <c r="C41" s="40">
        <f t="shared" ref="C41:AA41" si="18">SUM(C42:C47)</f>
        <v>7318</v>
      </c>
      <c r="D41" s="40">
        <v>826</v>
      </c>
      <c r="E41" s="40">
        <v>709</v>
      </c>
      <c r="F41" s="40">
        <v>623</v>
      </c>
      <c r="G41" s="40">
        <v>694</v>
      </c>
      <c r="H41" s="40">
        <f t="shared" si="18"/>
        <v>760</v>
      </c>
      <c r="I41" s="40">
        <f t="shared" si="18"/>
        <v>671</v>
      </c>
      <c r="J41" s="40">
        <f t="shared" si="18"/>
        <v>577</v>
      </c>
      <c r="K41" s="40">
        <f t="shared" si="18"/>
        <v>453</v>
      </c>
      <c r="L41" s="40">
        <f t="shared" si="18"/>
        <v>388</v>
      </c>
      <c r="M41" s="40">
        <f t="shared" si="18"/>
        <v>320</v>
      </c>
      <c r="N41" s="40">
        <f t="shared" si="18"/>
        <v>288</v>
      </c>
      <c r="O41" s="40">
        <f t="shared" si="18"/>
        <v>251</v>
      </c>
      <c r="P41" s="40">
        <f t="shared" si="18"/>
        <v>196</v>
      </c>
      <c r="Q41" s="40">
        <f t="shared" si="18"/>
        <v>197</v>
      </c>
      <c r="R41" s="40">
        <f t="shared" si="18"/>
        <v>161</v>
      </c>
      <c r="S41" s="40">
        <f t="shared" si="18"/>
        <v>94</v>
      </c>
      <c r="T41" s="40">
        <f t="shared" si="18"/>
        <v>110</v>
      </c>
      <c r="U41" s="40">
        <f t="shared" si="18"/>
        <v>173</v>
      </c>
      <c r="V41" s="40">
        <f t="shared" si="18"/>
        <v>13</v>
      </c>
      <c r="W41" s="40">
        <f t="shared" si="18"/>
        <v>3580</v>
      </c>
      <c r="X41" s="40">
        <f t="shared" si="18"/>
        <v>318</v>
      </c>
      <c r="Y41" s="40">
        <f t="shared" si="18"/>
        <v>360</v>
      </c>
      <c r="Z41" s="40">
        <f t="shared" si="18"/>
        <v>1509</v>
      </c>
      <c r="AA41" s="40">
        <f t="shared" si="18"/>
        <v>215</v>
      </c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</row>
    <row r="42" spans="1:69" s="3" customFormat="1" x14ac:dyDescent="0.2">
      <c r="A42" s="32">
        <v>201</v>
      </c>
      <c r="B42" s="16" t="s">
        <v>76</v>
      </c>
      <c r="C42" s="42">
        <v>2638</v>
      </c>
      <c r="D42" s="43">
        <v>301</v>
      </c>
      <c r="E42" s="43">
        <v>256</v>
      </c>
      <c r="F42" s="43">
        <v>226</v>
      </c>
      <c r="G42" s="43">
        <v>251</v>
      </c>
      <c r="H42" s="44">
        <v>271</v>
      </c>
      <c r="I42" s="44">
        <v>242</v>
      </c>
      <c r="J42" s="44">
        <v>207</v>
      </c>
      <c r="K42" s="44">
        <v>163</v>
      </c>
      <c r="L42" s="44">
        <v>139</v>
      </c>
      <c r="M42" s="44">
        <v>115</v>
      </c>
      <c r="N42" s="44">
        <v>104</v>
      </c>
      <c r="O42" s="44">
        <v>90</v>
      </c>
      <c r="P42" s="44">
        <v>70</v>
      </c>
      <c r="Q42" s="44">
        <v>71</v>
      </c>
      <c r="R42" s="44">
        <v>58</v>
      </c>
      <c r="S42" s="44">
        <v>34</v>
      </c>
      <c r="T42" s="44">
        <v>40</v>
      </c>
      <c r="U42" s="45">
        <v>62</v>
      </c>
      <c r="V42" s="45">
        <v>6</v>
      </c>
      <c r="W42" s="46">
        <v>1289</v>
      </c>
      <c r="X42" s="47">
        <v>114</v>
      </c>
      <c r="Y42" s="47">
        <v>129</v>
      </c>
      <c r="Z42" s="44">
        <v>543</v>
      </c>
      <c r="AA42" s="45">
        <v>79</v>
      </c>
      <c r="AB42" s="5"/>
      <c r="AC42" s="7" t="e">
        <f>ROUND(#REF!,0)</f>
        <v>#REF!</v>
      </c>
      <c r="AD42" s="7" t="e">
        <f>ROUND(#REF!,0)</f>
        <v>#REF!</v>
      </c>
      <c r="AE42" s="7" t="e">
        <f>ROUND(#REF!,0)</f>
        <v>#REF!</v>
      </c>
      <c r="AF42" s="7" t="e">
        <f>ROUND(#REF!,0)</f>
        <v>#REF!</v>
      </c>
      <c r="AG42" s="7" t="e">
        <f>ROUND(#REF!,0)</f>
        <v>#REF!</v>
      </c>
      <c r="AH42" s="7" t="e">
        <f>ROUND(#REF!,0)</f>
        <v>#REF!</v>
      </c>
      <c r="AI42" s="7" t="e">
        <f>ROUND(#REF!,0)</f>
        <v>#REF!</v>
      </c>
      <c r="AJ42" s="7" t="e">
        <f>ROUND(#REF!,0)</f>
        <v>#REF!</v>
      </c>
      <c r="AK42" s="7" t="e">
        <f>ROUND(#REF!,0)</f>
        <v>#REF!</v>
      </c>
      <c r="AL42" s="7" t="e">
        <f>ROUND(#REF!,0)</f>
        <v>#REF!</v>
      </c>
      <c r="AM42" s="7" t="e">
        <f>ROUND(#REF!,0)</f>
        <v>#REF!</v>
      </c>
      <c r="AN42" s="7" t="e">
        <f>ROUND(#REF!,0)</f>
        <v>#REF!</v>
      </c>
      <c r="AO42" s="7" t="e">
        <f>ROUND(#REF!,0)</f>
        <v>#REF!</v>
      </c>
      <c r="AP42" s="7" t="e">
        <f>ROUND(#REF!,0)</f>
        <v>#REF!</v>
      </c>
      <c r="AQ42" s="7" t="e">
        <f>ROUND(#REF!,0)</f>
        <v>#REF!</v>
      </c>
      <c r="AR42" s="7" t="e">
        <f>ROUND(#REF!,0)</f>
        <v>#REF!</v>
      </c>
      <c r="AS42" s="7" t="e">
        <f>ROUND(#REF!,0)</f>
        <v>#REF!</v>
      </c>
      <c r="AT42" s="7" t="e">
        <f>ROUND(#REF!,0)</f>
        <v>#REF!</v>
      </c>
      <c r="AU42" s="7" t="e">
        <f>ROUND(#REF!,0)</f>
        <v>#REF!</v>
      </c>
      <c r="AV42" s="7" t="e">
        <f>ROUND(#REF!,0)</f>
        <v>#REF!</v>
      </c>
      <c r="AW42" s="7">
        <f t="shared" ref="AW42:BH48" si="19">ROUND(H42,0)</f>
        <v>271</v>
      </c>
      <c r="AX42" s="7">
        <f t="shared" si="19"/>
        <v>242</v>
      </c>
      <c r="AY42" s="7">
        <f t="shared" si="19"/>
        <v>207</v>
      </c>
      <c r="AZ42" s="7">
        <f t="shared" si="19"/>
        <v>163</v>
      </c>
      <c r="BA42" s="7">
        <f t="shared" si="19"/>
        <v>139</v>
      </c>
      <c r="BB42" s="7">
        <f t="shared" si="19"/>
        <v>115</v>
      </c>
      <c r="BC42" s="7">
        <f t="shared" si="19"/>
        <v>104</v>
      </c>
      <c r="BD42" s="7">
        <f t="shared" si="19"/>
        <v>90</v>
      </c>
      <c r="BE42" s="7">
        <f t="shared" si="19"/>
        <v>70</v>
      </c>
      <c r="BF42" s="7">
        <f t="shared" si="19"/>
        <v>71</v>
      </c>
      <c r="BG42" s="7">
        <f t="shared" si="19"/>
        <v>58</v>
      </c>
      <c r="BH42" s="7">
        <f t="shared" si="19"/>
        <v>34</v>
      </c>
      <c r="BI42" s="7">
        <f t="shared" ref="BE42:BP50" si="20">ROUND(T42,0)</f>
        <v>40</v>
      </c>
      <c r="BJ42" s="7">
        <f t="shared" si="20"/>
        <v>62</v>
      </c>
      <c r="BK42" s="7">
        <f t="shared" si="20"/>
        <v>6</v>
      </c>
      <c r="BL42" s="7">
        <f t="shared" si="20"/>
        <v>1289</v>
      </c>
      <c r="BM42" s="7">
        <f t="shared" si="20"/>
        <v>114</v>
      </c>
      <c r="BN42" s="7">
        <f t="shared" si="20"/>
        <v>129</v>
      </c>
      <c r="BO42" s="7">
        <f t="shared" si="20"/>
        <v>543</v>
      </c>
      <c r="BP42" s="7">
        <f t="shared" si="20"/>
        <v>79</v>
      </c>
    </row>
    <row r="43" spans="1:69" s="3" customFormat="1" x14ac:dyDescent="0.2">
      <c r="A43" s="32">
        <v>305</v>
      </c>
      <c r="B43" s="16" t="s">
        <v>77</v>
      </c>
      <c r="C43" s="42">
        <v>1559</v>
      </c>
      <c r="D43" s="43">
        <v>176</v>
      </c>
      <c r="E43" s="43">
        <v>150</v>
      </c>
      <c r="F43" s="43">
        <v>132</v>
      </c>
      <c r="G43" s="43">
        <v>148</v>
      </c>
      <c r="H43" s="44">
        <v>163</v>
      </c>
      <c r="I43" s="44">
        <v>143</v>
      </c>
      <c r="J43" s="44">
        <v>123</v>
      </c>
      <c r="K43" s="44">
        <v>97</v>
      </c>
      <c r="L43" s="44">
        <v>83</v>
      </c>
      <c r="M43" s="44">
        <v>68</v>
      </c>
      <c r="N43" s="44">
        <v>61</v>
      </c>
      <c r="O43" s="44">
        <v>54</v>
      </c>
      <c r="P43" s="44">
        <v>42</v>
      </c>
      <c r="Q43" s="44">
        <v>42</v>
      </c>
      <c r="R43" s="44">
        <v>34</v>
      </c>
      <c r="S43" s="44">
        <v>20</v>
      </c>
      <c r="T43" s="44">
        <v>23</v>
      </c>
      <c r="U43" s="45">
        <v>38</v>
      </c>
      <c r="V43" s="45">
        <v>3</v>
      </c>
      <c r="W43" s="46">
        <v>763</v>
      </c>
      <c r="X43" s="47">
        <v>68</v>
      </c>
      <c r="Y43" s="47">
        <v>77</v>
      </c>
      <c r="Z43" s="44">
        <v>322</v>
      </c>
      <c r="AA43" s="45">
        <v>51</v>
      </c>
      <c r="AB43" s="5"/>
      <c r="AC43" s="7" t="e">
        <f>ROUND(#REF!,0)</f>
        <v>#REF!</v>
      </c>
      <c r="AD43" s="7" t="e">
        <f>ROUND(#REF!,0)</f>
        <v>#REF!</v>
      </c>
      <c r="AE43" s="7" t="e">
        <f>ROUND(#REF!,0)</f>
        <v>#REF!</v>
      </c>
      <c r="AF43" s="7" t="e">
        <f>ROUND(#REF!,0)</f>
        <v>#REF!</v>
      </c>
      <c r="AG43" s="7" t="e">
        <f>ROUND(#REF!,0)</f>
        <v>#REF!</v>
      </c>
      <c r="AH43" s="7" t="e">
        <f>ROUND(#REF!,0)</f>
        <v>#REF!</v>
      </c>
      <c r="AI43" s="7" t="e">
        <f>ROUND(#REF!,0)</f>
        <v>#REF!</v>
      </c>
      <c r="AJ43" s="7" t="e">
        <f>ROUND(#REF!,0)</f>
        <v>#REF!</v>
      </c>
      <c r="AK43" s="7" t="e">
        <f>ROUND(#REF!,0)</f>
        <v>#REF!</v>
      </c>
      <c r="AL43" s="7" t="e">
        <f>ROUND(#REF!,0)</f>
        <v>#REF!</v>
      </c>
      <c r="AM43" s="7" t="e">
        <f>ROUND(#REF!,0)</f>
        <v>#REF!</v>
      </c>
      <c r="AN43" s="7" t="e">
        <f>ROUND(#REF!,0)</f>
        <v>#REF!</v>
      </c>
      <c r="AO43" s="7" t="e">
        <f>ROUND(#REF!,0)</f>
        <v>#REF!</v>
      </c>
      <c r="AP43" s="7" t="e">
        <f>ROUND(#REF!,0)</f>
        <v>#REF!</v>
      </c>
      <c r="AQ43" s="7" t="e">
        <f>ROUND(#REF!,0)</f>
        <v>#REF!</v>
      </c>
      <c r="AR43" s="7" t="e">
        <f>ROUND(#REF!,0)</f>
        <v>#REF!</v>
      </c>
      <c r="AS43" s="7" t="e">
        <f>ROUND(#REF!,0)</f>
        <v>#REF!</v>
      </c>
      <c r="AT43" s="7" t="e">
        <f>ROUND(#REF!,0)</f>
        <v>#REF!</v>
      </c>
      <c r="AU43" s="7" t="e">
        <f>ROUND(#REF!,0)</f>
        <v>#REF!</v>
      </c>
      <c r="AV43" s="7" t="e">
        <f>ROUND(#REF!,0)</f>
        <v>#REF!</v>
      </c>
      <c r="AW43" s="7">
        <f t="shared" si="19"/>
        <v>163</v>
      </c>
      <c r="AX43" s="7">
        <f t="shared" si="19"/>
        <v>143</v>
      </c>
      <c r="AY43" s="7">
        <f t="shared" si="19"/>
        <v>123</v>
      </c>
      <c r="AZ43" s="7">
        <f t="shared" si="19"/>
        <v>97</v>
      </c>
      <c r="BA43" s="7">
        <f t="shared" si="19"/>
        <v>83</v>
      </c>
      <c r="BB43" s="7">
        <f t="shared" si="19"/>
        <v>68</v>
      </c>
      <c r="BC43" s="7">
        <f t="shared" si="19"/>
        <v>61</v>
      </c>
      <c r="BD43" s="7">
        <f t="shared" si="19"/>
        <v>54</v>
      </c>
      <c r="BE43" s="7">
        <f t="shared" si="19"/>
        <v>42</v>
      </c>
      <c r="BF43" s="7">
        <f t="shared" si="19"/>
        <v>42</v>
      </c>
      <c r="BG43" s="7">
        <f t="shared" si="19"/>
        <v>34</v>
      </c>
      <c r="BH43" s="7">
        <f t="shared" si="19"/>
        <v>20</v>
      </c>
      <c r="BI43" s="7">
        <f t="shared" si="20"/>
        <v>23</v>
      </c>
      <c r="BJ43" s="7">
        <f t="shared" si="20"/>
        <v>38</v>
      </c>
      <c r="BK43" s="7">
        <f t="shared" si="20"/>
        <v>3</v>
      </c>
      <c r="BL43" s="7">
        <f t="shared" si="20"/>
        <v>763</v>
      </c>
      <c r="BM43" s="7">
        <f t="shared" si="20"/>
        <v>68</v>
      </c>
      <c r="BN43" s="7">
        <f t="shared" si="20"/>
        <v>77</v>
      </c>
      <c r="BO43" s="7">
        <f t="shared" si="20"/>
        <v>322</v>
      </c>
      <c r="BP43" s="7">
        <f t="shared" si="20"/>
        <v>51</v>
      </c>
    </row>
    <row r="44" spans="1:69" s="3" customFormat="1" x14ac:dyDescent="0.2">
      <c r="A44" s="32">
        <v>301</v>
      </c>
      <c r="B44" s="16" t="s">
        <v>78</v>
      </c>
      <c r="C44" s="42">
        <v>709</v>
      </c>
      <c r="D44" s="43">
        <v>80</v>
      </c>
      <c r="E44" s="43">
        <v>69</v>
      </c>
      <c r="F44" s="43">
        <v>60</v>
      </c>
      <c r="G44" s="43">
        <v>67</v>
      </c>
      <c r="H44" s="44">
        <v>74</v>
      </c>
      <c r="I44" s="44">
        <v>65</v>
      </c>
      <c r="J44" s="44">
        <v>56</v>
      </c>
      <c r="K44" s="44">
        <v>44</v>
      </c>
      <c r="L44" s="44">
        <v>37</v>
      </c>
      <c r="M44" s="44">
        <v>31</v>
      </c>
      <c r="N44" s="44">
        <v>28</v>
      </c>
      <c r="O44" s="44">
        <v>24</v>
      </c>
      <c r="P44" s="44">
        <v>19</v>
      </c>
      <c r="Q44" s="44">
        <v>19</v>
      </c>
      <c r="R44" s="44">
        <v>16</v>
      </c>
      <c r="S44" s="44">
        <v>9</v>
      </c>
      <c r="T44" s="44">
        <v>11</v>
      </c>
      <c r="U44" s="45">
        <v>19</v>
      </c>
      <c r="V44" s="45">
        <v>1</v>
      </c>
      <c r="W44" s="46">
        <v>345</v>
      </c>
      <c r="X44" s="47">
        <v>31</v>
      </c>
      <c r="Y44" s="47">
        <v>35</v>
      </c>
      <c r="Z44" s="44">
        <v>145</v>
      </c>
      <c r="AA44" s="45">
        <v>22</v>
      </c>
      <c r="AB44" s="5"/>
      <c r="AC44" s="7" t="e">
        <f>ROUND(#REF!,0)</f>
        <v>#REF!</v>
      </c>
      <c r="AD44" s="7" t="e">
        <f>ROUND(#REF!,0)</f>
        <v>#REF!</v>
      </c>
      <c r="AE44" s="7" t="e">
        <f>ROUND(#REF!,0)</f>
        <v>#REF!</v>
      </c>
      <c r="AF44" s="7" t="e">
        <f>ROUND(#REF!,0)</f>
        <v>#REF!</v>
      </c>
      <c r="AG44" s="7" t="e">
        <f>ROUND(#REF!,0)</f>
        <v>#REF!</v>
      </c>
      <c r="AH44" s="7" t="e">
        <f>ROUND(#REF!,0)</f>
        <v>#REF!</v>
      </c>
      <c r="AI44" s="7" t="e">
        <f>ROUND(#REF!,0)</f>
        <v>#REF!</v>
      </c>
      <c r="AJ44" s="7" t="e">
        <f>ROUND(#REF!,0)</f>
        <v>#REF!</v>
      </c>
      <c r="AK44" s="7" t="e">
        <f>ROUND(#REF!,0)</f>
        <v>#REF!</v>
      </c>
      <c r="AL44" s="7" t="e">
        <f>ROUND(#REF!,0)</f>
        <v>#REF!</v>
      </c>
      <c r="AM44" s="7" t="e">
        <f>ROUND(#REF!,0)</f>
        <v>#REF!</v>
      </c>
      <c r="AN44" s="7" t="e">
        <f>ROUND(#REF!,0)</f>
        <v>#REF!</v>
      </c>
      <c r="AO44" s="7" t="e">
        <f>ROUND(#REF!,0)</f>
        <v>#REF!</v>
      </c>
      <c r="AP44" s="7" t="e">
        <f>ROUND(#REF!,0)</f>
        <v>#REF!</v>
      </c>
      <c r="AQ44" s="7" t="e">
        <f>ROUND(#REF!,0)</f>
        <v>#REF!</v>
      </c>
      <c r="AR44" s="7" t="e">
        <f>ROUND(#REF!,0)</f>
        <v>#REF!</v>
      </c>
      <c r="AS44" s="7" t="e">
        <f>ROUND(#REF!,0)</f>
        <v>#REF!</v>
      </c>
      <c r="AT44" s="7" t="e">
        <f>ROUND(#REF!,0)</f>
        <v>#REF!</v>
      </c>
      <c r="AU44" s="7" t="e">
        <f>ROUND(#REF!,0)</f>
        <v>#REF!</v>
      </c>
      <c r="AV44" s="7" t="e">
        <f>ROUND(#REF!,0)</f>
        <v>#REF!</v>
      </c>
      <c r="AW44" s="7">
        <f t="shared" si="19"/>
        <v>74</v>
      </c>
      <c r="AX44" s="7">
        <f t="shared" si="19"/>
        <v>65</v>
      </c>
      <c r="AY44" s="7">
        <f t="shared" si="19"/>
        <v>56</v>
      </c>
      <c r="AZ44" s="7">
        <f t="shared" si="19"/>
        <v>44</v>
      </c>
      <c r="BA44" s="7">
        <f t="shared" si="19"/>
        <v>37</v>
      </c>
      <c r="BB44" s="7">
        <f t="shared" si="19"/>
        <v>31</v>
      </c>
      <c r="BC44" s="7">
        <f t="shared" si="19"/>
        <v>28</v>
      </c>
      <c r="BD44" s="7">
        <f t="shared" si="19"/>
        <v>24</v>
      </c>
      <c r="BE44" s="7">
        <f t="shared" si="19"/>
        <v>19</v>
      </c>
      <c r="BF44" s="7">
        <f t="shared" si="19"/>
        <v>19</v>
      </c>
      <c r="BG44" s="7">
        <f t="shared" si="19"/>
        <v>16</v>
      </c>
      <c r="BH44" s="7">
        <f t="shared" si="19"/>
        <v>9</v>
      </c>
      <c r="BI44" s="7">
        <f t="shared" si="20"/>
        <v>11</v>
      </c>
      <c r="BJ44" s="7">
        <f t="shared" si="20"/>
        <v>19</v>
      </c>
      <c r="BK44" s="7">
        <f t="shared" si="20"/>
        <v>1</v>
      </c>
      <c r="BL44" s="7">
        <f t="shared" si="20"/>
        <v>345</v>
      </c>
      <c r="BM44" s="7">
        <f t="shared" si="20"/>
        <v>31</v>
      </c>
      <c r="BN44" s="7">
        <f t="shared" si="20"/>
        <v>35</v>
      </c>
      <c r="BO44" s="7">
        <f t="shared" si="20"/>
        <v>145</v>
      </c>
      <c r="BP44" s="7">
        <f t="shared" si="20"/>
        <v>22</v>
      </c>
    </row>
    <row r="45" spans="1:69" s="3" customFormat="1" x14ac:dyDescent="0.2">
      <c r="A45" s="32">
        <v>304</v>
      </c>
      <c r="B45" s="16" t="s">
        <v>79</v>
      </c>
      <c r="C45" s="42">
        <v>670</v>
      </c>
      <c r="D45" s="43">
        <v>75</v>
      </c>
      <c r="E45" s="43">
        <v>65</v>
      </c>
      <c r="F45" s="43">
        <v>57</v>
      </c>
      <c r="G45" s="43">
        <v>63</v>
      </c>
      <c r="H45" s="44">
        <v>71</v>
      </c>
      <c r="I45" s="44">
        <v>61</v>
      </c>
      <c r="J45" s="44">
        <v>53</v>
      </c>
      <c r="K45" s="44">
        <v>41</v>
      </c>
      <c r="L45" s="44">
        <v>36</v>
      </c>
      <c r="M45" s="44">
        <v>29</v>
      </c>
      <c r="N45" s="44">
        <v>26</v>
      </c>
      <c r="O45" s="44">
        <v>23</v>
      </c>
      <c r="P45" s="44">
        <v>18</v>
      </c>
      <c r="Q45" s="44">
        <v>18</v>
      </c>
      <c r="R45" s="44">
        <v>15</v>
      </c>
      <c r="S45" s="44">
        <v>9</v>
      </c>
      <c r="T45" s="44">
        <v>10</v>
      </c>
      <c r="U45" s="45">
        <v>16</v>
      </c>
      <c r="V45" s="45">
        <v>1</v>
      </c>
      <c r="W45" s="46">
        <v>328</v>
      </c>
      <c r="X45" s="47">
        <v>29</v>
      </c>
      <c r="Y45" s="47">
        <v>33</v>
      </c>
      <c r="Z45" s="44">
        <v>138</v>
      </c>
      <c r="AA45" s="45">
        <v>18</v>
      </c>
      <c r="AB45" s="5"/>
      <c r="AC45" s="7" t="e">
        <f>ROUND(#REF!,0)</f>
        <v>#REF!</v>
      </c>
      <c r="AD45" s="7" t="e">
        <f>ROUND(#REF!,0)</f>
        <v>#REF!</v>
      </c>
      <c r="AE45" s="7" t="e">
        <f>ROUND(#REF!,0)</f>
        <v>#REF!</v>
      </c>
      <c r="AF45" s="7" t="e">
        <f>ROUND(#REF!,0)</f>
        <v>#REF!</v>
      </c>
      <c r="AG45" s="7" t="e">
        <f>ROUND(#REF!,0)</f>
        <v>#REF!</v>
      </c>
      <c r="AH45" s="7" t="e">
        <f>ROUND(#REF!,0)</f>
        <v>#REF!</v>
      </c>
      <c r="AI45" s="7" t="e">
        <f>ROUND(#REF!,0)</f>
        <v>#REF!</v>
      </c>
      <c r="AJ45" s="7" t="e">
        <f>ROUND(#REF!,0)</f>
        <v>#REF!</v>
      </c>
      <c r="AK45" s="7" t="e">
        <f>ROUND(#REF!,0)</f>
        <v>#REF!</v>
      </c>
      <c r="AL45" s="7" t="e">
        <f>ROUND(#REF!,0)</f>
        <v>#REF!</v>
      </c>
      <c r="AM45" s="7" t="e">
        <f>ROUND(#REF!,0)</f>
        <v>#REF!</v>
      </c>
      <c r="AN45" s="7" t="e">
        <f>ROUND(#REF!,0)</f>
        <v>#REF!</v>
      </c>
      <c r="AO45" s="7" t="e">
        <f>ROUND(#REF!,0)</f>
        <v>#REF!</v>
      </c>
      <c r="AP45" s="7" t="e">
        <f>ROUND(#REF!,0)</f>
        <v>#REF!</v>
      </c>
      <c r="AQ45" s="7" t="e">
        <f>ROUND(#REF!,0)</f>
        <v>#REF!</v>
      </c>
      <c r="AR45" s="7" t="e">
        <f>ROUND(#REF!,0)</f>
        <v>#REF!</v>
      </c>
      <c r="AS45" s="7" t="e">
        <f>ROUND(#REF!,0)</f>
        <v>#REF!</v>
      </c>
      <c r="AT45" s="7" t="e">
        <f>ROUND(#REF!,0)</f>
        <v>#REF!</v>
      </c>
      <c r="AU45" s="7" t="e">
        <f>ROUND(#REF!,0)</f>
        <v>#REF!</v>
      </c>
      <c r="AV45" s="7" t="e">
        <f>ROUND(#REF!,0)</f>
        <v>#REF!</v>
      </c>
      <c r="AW45" s="7">
        <f t="shared" si="19"/>
        <v>71</v>
      </c>
      <c r="AX45" s="7">
        <f t="shared" si="19"/>
        <v>61</v>
      </c>
      <c r="AY45" s="7">
        <f t="shared" si="19"/>
        <v>53</v>
      </c>
      <c r="AZ45" s="7">
        <f t="shared" si="19"/>
        <v>41</v>
      </c>
      <c r="BA45" s="7">
        <f t="shared" si="19"/>
        <v>36</v>
      </c>
      <c r="BB45" s="7">
        <f t="shared" si="19"/>
        <v>29</v>
      </c>
      <c r="BC45" s="7">
        <f t="shared" si="19"/>
        <v>26</v>
      </c>
      <c r="BD45" s="7">
        <f t="shared" si="19"/>
        <v>23</v>
      </c>
      <c r="BE45" s="7">
        <f t="shared" si="19"/>
        <v>18</v>
      </c>
      <c r="BF45" s="7">
        <f t="shared" si="19"/>
        <v>18</v>
      </c>
      <c r="BG45" s="7">
        <f t="shared" si="19"/>
        <v>15</v>
      </c>
      <c r="BH45" s="7">
        <f t="shared" si="19"/>
        <v>9</v>
      </c>
      <c r="BI45" s="7">
        <f t="shared" si="20"/>
        <v>10</v>
      </c>
      <c r="BJ45" s="7">
        <f t="shared" si="20"/>
        <v>16</v>
      </c>
      <c r="BK45" s="7">
        <f t="shared" si="20"/>
        <v>1</v>
      </c>
      <c r="BL45" s="7">
        <f t="shared" si="20"/>
        <v>328</v>
      </c>
      <c r="BM45" s="7">
        <f t="shared" si="20"/>
        <v>29</v>
      </c>
      <c r="BN45" s="7">
        <f t="shared" si="20"/>
        <v>33</v>
      </c>
      <c r="BO45" s="7">
        <f t="shared" si="20"/>
        <v>138</v>
      </c>
      <c r="BP45" s="7">
        <f t="shared" si="20"/>
        <v>18</v>
      </c>
    </row>
    <row r="46" spans="1:69" s="3" customFormat="1" x14ac:dyDescent="0.2">
      <c r="A46" s="32">
        <v>302</v>
      </c>
      <c r="B46" s="16" t="s">
        <v>80</v>
      </c>
      <c r="C46" s="42">
        <v>788</v>
      </c>
      <c r="D46" s="43">
        <v>89</v>
      </c>
      <c r="E46" s="43">
        <v>76</v>
      </c>
      <c r="F46" s="43">
        <v>67</v>
      </c>
      <c r="G46" s="43">
        <v>75</v>
      </c>
      <c r="H46" s="44">
        <v>82</v>
      </c>
      <c r="I46" s="44">
        <v>72</v>
      </c>
      <c r="J46" s="44">
        <v>62</v>
      </c>
      <c r="K46" s="44">
        <v>49</v>
      </c>
      <c r="L46" s="44">
        <v>42</v>
      </c>
      <c r="M46" s="44">
        <v>35</v>
      </c>
      <c r="N46" s="44">
        <v>31</v>
      </c>
      <c r="O46" s="44">
        <v>27</v>
      </c>
      <c r="P46" s="44">
        <v>21</v>
      </c>
      <c r="Q46" s="44">
        <v>21</v>
      </c>
      <c r="R46" s="44">
        <v>17</v>
      </c>
      <c r="S46" s="44">
        <v>10</v>
      </c>
      <c r="T46" s="44">
        <v>12</v>
      </c>
      <c r="U46" s="45">
        <v>18</v>
      </c>
      <c r="V46" s="45">
        <v>1</v>
      </c>
      <c r="W46" s="46">
        <v>386</v>
      </c>
      <c r="X46" s="47">
        <v>34</v>
      </c>
      <c r="Y46" s="47">
        <v>39</v>
      </c>
      <c r="Z46" s="44">
        <v>163</v>
      </c>
      <c r="AA46" s="45">
        <v>22</v>
      </c>
      <c r="AB46" s="5"/>
      <c r="AC46" s="7" t="e">
        <f>ROUND(#REF!,0)</f>
        <v>#REF!</v>
      </c>
      <c r="AD46" s="7" t="e">
        <f>ROUND(#REF!,0)</f>
        <v>#REF!</v>
      </c>
      <c r="AE46" s="7" t="e">
        <f>ROUND(#REF!,0)</f>
        <v>#REF!</v>
      </c>
      <c r="AF46" s="7" t="e">
        <f>ROUND(#REF!,0)</f>
        <v>#REF!</v>
      </c>
      <c r="AG46" s="7" t="e">
        <f>ROUND(#REF!,0)</f>
        <v>#REF!</v>
      </c>
      <c r="AH46" s="7" t="e">
        <f>ROUND(#REF!,0)</f>
        <v>#REF!</v>
      </c>
      <c r="AI46" s="7" t="e">
        <f>ROUND(#REF!,0)</f>
        <v>#REF!</v>
      </c>
      <c r="AJ46" s="7" t="e">
        <f>ROUND(#REF!,0)</f>
        <v>#REF!</v>
      </c>
      <c r="AK46" s="7" t="e">
        <f>ROUND(#REF!,0)</f>
        <v>#REF!</v>
      </c>
      <c r="AL46" s="7" t="e">
        <f>ROUND(#REF!,0)</f>
        <v>#REF!</v>
      </c>
      <c r="AM46" s="7" t="e">
        <f>ROUND(#REF!,0)</f>
        <v>#REF!</v>
      </c>
      <c r="AN46" s="7" t="e">
        <f>ROUND(#REF!,0)</f>
        <v>#REF!</v>
      </c>
      <c r="AO46" s="7" t="e">
        <f>ROUND(#REF!,0)</f>
        <v>#REF!</v>
      </c>
      <c r="AP46" s="7" t="e">
        <f>ROUND(#REF!,0)</f>
        <v>#REF!</v>
      </c>
      <c r="AQ46" s="7" t="e">
        <f>ROUND(#REF!,0)</f>
        <v>#REF!</v>
      </c>
      <c r="AR46" s="7" t="e">
        <f>ROUND(#REF!,0)</f>
        <v>#REF!</v>
      </c>
      <c r="AS46" s="7" t="e">
        <f>ROUND(#REF!,0)</f>
        <v>#REF!</v>
      </c>
      <c r="AT46" s="7" t="e">
        <f>ROUND(#REF!,0)</f>
        <v>#REF!</v>
      </c>
      <c r="AU46" s="7" t="e">
        <f>ROUND(#REF!,0)</f>
        <v>#REF!</v>
      </c>
      <c r="AV46" s="7" t="e">
        <f>ROUND(#REF!,0)</f>
        <v>#REF!</v>
      </c>
      <c r="AW46" s="7">
        <f t="shared" si="19"/>
        <v>82</v>
      </c>
      <c r="AX46" s="7">
        <f t="shared" si="19"/>
        <v>72</v>
      </c>
      <c r="AY46" s="7">
        <f t="shared" si="19"/>
        <v>62</v>
      </c>
      <c r="AZ46" s="7">
        <f t="shared" si="19"/>
        <v>49</v>
      </c>
      <c r="BA46" s="7">
        <f t="shared" si="19"/>
        <v>42</v>
      </c>
      <c r="BB46" s="7">
        <f t="shared" si="19"/>
        <v>35</v>
      </c>
      <c r="BC46" s="7">
        <f t="shared" si="19"/>
        <v>31</v>
      </c>
      <c r="BD46" s="7">
        <f t="shared" si="19"/>
        <v>27</v>
      </c>
      <c r="BE46" s="7">
        <f t="shared" si="19"/>
        <v>21</v>
      </c>
      <c r="BF46" s="7">
        <f t="shared" si="19"/>
        <v>21</v>
      </c>
      <c r="BG46" s="7">
        <f t="shared" si="19"/>
        <v>17</v>
      </c>
      <c r="BH46" s="7">
        <f t="shared" si="19"/>
        <v>10</v>
      </c>
      <c r="BI46" s="7">
        <f t="shared" si="20"/>
        <v>12</v>
      </c>
      <c r="BJ46" s="7">
        <f t="shared" si="20"/>
        <v>18</v>
      </c>
      <c r="BK46" s="7">
        <f t="shared" si="20"/>
        <v>1</v>
      </c>
      <c r="BL46" s="7">
        <f t="shared" si="20"/>
        <v>386</v>
      </c>
      <c r="BM46" s="7">
        <f t="shared" si="20"/>
        <v>34</v>
      </c>
      <c r="BN46" s="7">
        <f t="shared" si="20"/>
        <v>39</v>
      </c>
      <c r="BO46" s="7">
        <f t="shared" si="20"/>
        <v>163</v>
      </c>
      <c r="BP46" s="7">
        <f t="shared" si="20"/>
        <v>22</v>
      </c>
    </row>
    <row r="47" spans="1:69" s="3" customFormat="1" ht="13.5" thickBot="1" x14ac:dyDescent="0.25">
      <c r="A47" s="32">
        <v>303</v>
      </c>
      <c r="B47" s="16" t="s">
        <v>81</v>
      </c>
      <c r="C47" s="42">
        <v>954</v>
      </c>
      <c r="D47" s="43">
        <v>105</v>
      </c>
      <c r="E47" s="43">
        <v>93</v>
      </c>
      <c r="F47" s="43">
        <v>81</v>
      </c>
      <c r="G47" s="43">
        <v>90</v>
      </c>
      <c r="H47" s="44">
        <v>99</v>
      </c>
      <c r="I47" s="44">
        <v>88</v>
      </c>
      <c r="J47" s="44">
        <v>76</v>
      </c>
      <c r="K47" s="44">
        <v>59</v>
      </c>
      <c r="L47" s="44">
        <v>51</v>
      </c>
      <c r="M47" s="44">
        <v>42</v>
      </c>
      <c r="N47" s="44">
        <v>38</v>
      </c>
      <c r="O47" s="44">
        <v>33</v>
      </c>
      <c r="P47" s="44">
        <v>26</v>
      </c>
      <c r="Q47" s="44">
        <v>26</v>
      </c>
      <c r="R47" s="44">
        <v>21</v>
      </c>
      <c r="S47" s="44">
        <v>12</v>
      </c>
      <c r="T47" s="44">
        <v>14</v>
      </c>
      <c r="U47" s="45">
        <v>20</v>
      </c>
      <c r="V47" s="45">
        <v>1</v>
      </c>
      <c r="W47" s="46">
        <v>469</v>
      </c>
      <c r="X47" s="47">
        <v>42</v>
      </c>
      <c r="Y47" s="47">
        <v>47</v>
      </c>
      <c r="Z47" s="44">
        <v>198</v>
      </c>
      <c r="AA47" s="45">
        <v>23</v>
      </c>
      <c r="AB47" s="5"/>
      <c r="AC47" s="7" t="e">
        <f>ROUND(#REF!,0)</f>
        <v>#REF!</v>
      </c>
      <c r="AD47" s="7" t="e">
        <f>ROUND(#REF!,0)</f>
        <v>#REF!</v>
      </c>
      <c r="AE47" s="7" t="e">
        <f>ROUND(#REF!,0)</f>
        <v>#REF!</v>
      </c>
      <c r="AF47" s="7" t="e">
        <f>ROUND(#REF!,0)</f>
        <v>#REF!</v>
      </c>
      <c r="AG47" s="7" t="e">
        <f>ROUND(#REF!,0)</f>
        <v>#REF!</v>
      </c>
      <c r="AH47" s="7" t="e">
        <f>ROUND(#REF!,0)</f>
        <v>#REF!</v>
      </c>
      <c r="AI47" s="7" t="e">
        <f>ROUND(#REF!,0)</f>
        <v>#REF!</v>
      </c>
      <c r="AJ47" s="7" t="e">
        <f>ROUND(#REF!,0)</f>
        <v>#REF!</v>
      </c>
      <c r="AK47" s="7" t="e">
        <f>ROUND(#REF!,0)</f>
        <v>#REF!</v>
      </c>
      <c r="AL47" s="7" t="e">
        <f>ROUND(#REF!,0)</f>
        <v>#REF!</v>
      </c>
      <c r="AM47" s="7" t="e">
        <f>ROUND(#REF!,0)</f>
        <v>#REF!</v>
      </c>
      <c r="AN47" s="7" t="e">
        <f>ROUND(#REF!,0)</f>
        <v>#REF!</v>
      </c>
      <c r="AO47" s="7" t="e">
        <f>ROUND(#REF!,0)</f>
        <v>#REF!</v>
      </c>
      <c r="AP47" s="7" t="e">
        <f>ROUND(#REF!,0)</f>
        <v>#REF!</v>
      </c>
      <c r="AQ47" s="7" t="e">
        <f>ROUND(#REF!,0)</f>
        <v>#REF!</v>
      </c>
      <c r="AR47" s="7" t="e">
        <f>ROUND(#REF!,0)</f>
        <v>#REF!</v>
      </c>
      <c r="AS47" s="7" t="e">
        <f>ROUND(#REF!,0)</f>
        <v>#REF!</v>
      </c>
      <c r="AT47" s="7" t="e">
        <f>ROUND(#REF!,0)</f>
        <v>#REF!</v>
      </c>
      <c r="AU47" s="7" t="e">
        <f>ROUND(#REF!,0)</f>
        <v>#REF!</v>
      </c>
      <c r="AV47" s="7" t="e">
        <f>ROUND(#REF!,0)</f>
        <v>#REF!</v>
      </c>
      <c r="AW47" s="7">
        <f t="shared" si="19"/>
        <v>99</v>
      </c>
      <c r="AX47" s="7">
        <f t="shared" si="19"/>
        <v>88</v>
      </c>
      <c r="AY47" s="7">
        <f t="shared" si="19"/>
        <v>76</v>
      </c>
      <c r="AZ47" s="7">
        <f t="shared" si="19"/>
        <v>59</v>
      </c>
      <c r="BA47" s="7">
        <f t="shared" si="19"/>
        <v>51</v>
      </c>
      <c r="BB47" s="7">
        <f t="shared" si="19"/>
        <v>42</v>
      </c>
      <c r="BC47" s="7">
        <f t="shared" si="19"/>
        <v>38</v>
      </c>
      <c r="BD47" s="7">
        <f t="shared" si="19"/>
        <v>33</v>
      </c>
      <c r="BE47" s="7">
        <f t="shared" si="19"/>
        <v>26</v>
      </c>
      <c r="BF47" s="7">
        <f t="shared" si="19"/>
        <v>26</v>
      </c>
      <c r="BG47" s="7">
        <f t="shared" si="19"/>
        <v>21</v>
      </c>
      <c r="BH47" s="7">
        <f t="shared" si="19"/>
        <v>12</v>
      </c>
      <c r="BI47" s="7">
        <f t="shared" si="20"/>
        <v>14</v>
      </c>
      <c r="BJ47" s="7">
        <f t="shared" si="20"/>
        <v>20</v>
      </c>
      <c r="BK47" s="7">
        <f t="shared" si="20"/>
        <v>1</v>
      </c>
      <c r="BL47" s="7">
        <f t="shared" si="20"/>
        <v>469</v>
      </c>
      <c r="BM47" s="7">
        <f t="shared" si="20"/>
        <v>42</v>
      </c>
      <c r="BN47" s="7">
        <f t="shared" si="20"/>
        <v>47</v>
      </c>
      <c r="BO47" s="7">
        <f t="shared" si="20"/>
        <v>198</v>
      </c>
      <c r="BP47" s="7">
        <f t="shared" si="20"/>
        <v>23</v>
      </c>
    </row>
    <row r="48" spans="1:69" s="6" customFormat="1" ht="13.5" thickBot="1" x14ac:dyDescent="0.25">
      <c r="A48" s="37">
        <v>210505</v>
      </c>
      <c r="B48" s="19" t="s">
        <v>93</v>
      </c>
      <c r="C48" s="40">
        <f t="shared" ref="C48:AA48" si="21">SUM(C49:C50)</f>
        <v>4426</v>
      </c>
      <c r="D48" s="40">
        <v>436</v>
      </c>
      <c r="E48" s="40">
        <v>461</v>
      </c>
      <c r="F48" s="40">
        <v>444</v>
      </c>
      <c r="G48" s="40">
        <v>403</v>
      </c>
      <c r="H48" s="40">
        <f t="shared" si="21"/>
        <v>486</v>
      </c>
      <c r="I48" s="40">
        <f t="shared" si="21"/>
        <v>345</v>
      </c>
      <c r="J48" s="40">
        <f t="shared" si="21"/>
        <v>271</v>
      </c>
      <c r="K48" s="40">
        <f t="shared" si="21"/>
        <v>250</v>
      </c>
      <c r="L48" s="40">
        <f t="shared" si="21"/>
        <v>213</v>
      </c>
      <c r="M48" s="40">
        <f t="shared" si="21"/>
        <v>207</v>
      </c>
      <c r="N48" s="40">
        <f t="shared" si="21"/>
        <v>158</v>
      </c>
      <c r="O48" s="40">
        <f t="shared" si="21"/>
        <v>174</v>
      </c>
      <c r="P48" s="40">
        <f t="shared" si="21"/>
        <v>132</v>
      </c>
      <c r="Q48" s="40">
        <f t="shared" si="21"/>
        <v>162</v>
      </c>
      <c r="R48" s="40">
        <f t="shared" si="21"/>
        <v>127</v>
      </c>
      <c r="S48" s="40">
        <f t="shared" si="21"/>
        <v>68</v>
      </c>
      <c r="T48" s="40">
        <f t="shared" si="21"/>
        <v>89</v>
      </c>
      <c r="U48" s="40">
        <f t="shared" si="21"/>
        <v>84</v>
      </c>
      <c r="V48" s="40">
        <f t="shared" si="21"/>
        <v>6</v>
      </c>
      <c r="W48" s="40">
        <f t="shared" si="21"/>
        <v>2155</v>
      </c>
      <c r="X48" s="40">
        <f t="shared" si="21"/>
        <v>229</v>
      </c>
      <c r="Y48" s="40">
        <f t="shared" si="21"/>
        <v>196</v>
      </c>
      <c r="Z48" s="40">
        <f t="shared" si="21"/>
        <v>841</v>
      </c>
      <c r="AA48" s="40">
        <f t="shared" si="21"/>
        <v>104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26">
        <f t="shared" si="19"/>
        <v>132</v>
      </c>
      <c r="BF48" s="26">
        <f t="shared" si="19"/>
        <v>162</v>
      </c>
      <c r="BG48" s="26">
        <f t="shared" si="19"/>
        <v>127</v>
      </c>
      <c r="BH48" s="26">
        <f t="shared" si="19"/>
        <v>68</v>
      </c>
      <c r="BI48" s="26">
        <f t="shared" si="20"/>
        <v>89</v>
      </c>
      <c r="BJ48" s="26">
        <f t="shared" si="20"/>
        <v>84</v>
      </c>
      <c r="BK48" s="26">
        <f t="shared" si="20"/>
        <v>6</v>
      </c>
      <c r="BL48" s="26">
        <f t="shared" si="20"/>
        <v>2155</v>
      </c>
      <c r="BM48" s="26">
        <f t="shared" si="20"/>
        <v>229</v>
      </c>
      <c r="BN48" s="26">
        <f t="shared" si="20"/>
        <v>196</v>
      </c>
      <c r="BO48" s="26">
        <f t="shared" si="20"/>
        <v>841</v>
      </c>
      <c r="BP48" s="26">
        <f t="shared" si="20"/>
        <v>104</v>
      </c>
      <c r="BQ48" s="26"/>
    </row>
    <row r="49" spans="1:68" s="3" customFormat="1" x14ac:dyDescent="0.2">
      <c r="A49" s="33">
        <v>301</v>
      </c>
      <c r="B49" s="16" t="s">
        <v>82</v>
      </c>
      <c r="C49" s="42">
        <v>3351</v>
      </c>
      <c r="D49" s="43">
        <v>330</v>
      </c>
      <c r="E49" s="43">
        <v>350</v>
      </c>
      <c r="F49" s="43">
        <v>336</v>
      </c>
      <c r="G49" s="43">
        <v>305</v>
      </c>
      <c r="H49" s="44">
        <v>368</v>
      </c>
      <c r="I49" s="44">
        <v>261</v>
      </c>
      <c r="J49" s="44">
        <v>205</v>
      </c>
      <c r="K49" s="44">
        <v>189</v>
      </c>
      <c r="L49" s="44">
        <v>161</v>
      </c>
      <c r="M49" s="44">
        <v>157</v>
      </c>
      <c r="N49" s="44">
        <v>120</v>
      </c>
      <c r="O49" s="44">
        <v>132</v>
      </c>
      <c r="P49" s="44">
        <v>100</v>
      </c>
      <c r="Q49" s="44">
        <v>123</v>
      </c>
      <c r="R49" s="44">
        <v>96</v>
      </c>
      <c r="S49" s="44">
        <v>51</v>
      </c>
      <c r="T49" s="44">
        <v>67</v>
      </c>
      <c r="U49" s="45">
        <v>64</v>
      </c>
      <c r="V49" s="45">
        <v>5</v>
      </c>
      <c r="W49" s="46">
        <v>1632</v>
      </c>
      <c r="X49" s="47">
        <v>173</v>
      </c>
      <c r="Y49" s="47">
        <v>148</v>
      </c>
      <c r="Z49" s="44">
        <v>637</v>
      </c>
      <c r="AA49" s="45">
        <v>78</v>
      </c>
      <c r="AB49" s="5"/>
      <c r="AC49" s="7" t="e">
        <f>ROUND(#REF!,0)</f>
        <v>#REF!</v>
      </c>
      <c r="AD49" s="7" t="e">
        <f>ROUND(#REF!,0)</f>
        <v>#REF!</v>
      </c>
      <c r="AE49" s="7" t="e">
        <f>ROUND(#REF!,0)</f>
        <v>#REF!</v>
      </c>
      <c r="AF49" s="7" t="e">
        <f>ROUND(#REF!,0)</f>
        <v>#REF!</v>
      </c>
      <c r="AG49" s="7" t="e">
        <f>ROUND(#REF!,0)</f>
        <v>#REF!</v>
      </c>
      <c r="AH49" s="7" t="e">
        <f>ROUND(#REF!,0)</f>
        <v>#REF!</v>
      </c>
      <c r="AI49" s="7" t="e">
        <f>ROUND(#REF!,0)</f>
        <v>#REF!</v>
      </c>
      <c r="AJ49" s="7" t="e">
        <f>ROUND(#REF!,0)</f>
        <v>#REF!</v>
      </c>
      <c r="AK49" s="7" t="e">
        <f>ROUND(#REF!,0)</f>
        <v>#REF!</v>
      </c>
      <c r="AL49" s="7" t="e">
        <f>ROUND(#REF!,0)</f>
        <v>#REF!</v>
      </c>
      <c r="AM49" s="7" t="e">
        <f>ROUND(#REF!,0)</f>
        <v>#REF!</v>
      </c>
      <c r="AN49" s="7" t="e">
        <f>ROUND(#REF!,0)</f>
        <v>#REF!</v>
      </c>
      <c r="AO49" s="7" t="e">
        <f>ROUND(#REF!,0)</f>
        <v>#REF!</v>
      </c>
      <c r="AP49" s="7" t="e">
        <f>ROUND(#REF!,0)</f>
        <v>#REF!</v>
      </c>
      <c r="AQ49" s="7" t="e">
        <f>ROUND(#REF!,0)</f>
        <v>#REF!</v>
      </c>
      <c r="AR49" s="7" t="e">
        <f>ROUND(#REF!,0)</f>
        <v>#REF!</v>
      </c>
      <c r="AS49" s="7" t="e">
        <f>ROUND(#REF!,0)</f>
        <v>#REF!</v>
      </c>
      <c r="AT49" s="7" t="e">
        <f>ROUND(#REF!,0)</f>
        <v>#REF!</v>
      </c>
      <c r="AU49" s="7" t="e">
        <f>ROUND(#REF!,0)</f>
        <v>#REF!</v>
      </c>
      <c r="AV49" s="7" t="e">
        <f>ROUND(#REF!,0)</f>
        <v>#REF!</v>
      </c>
      <c r="AW49" s="7">
        <f t="shared" ref="AW49:BD50" si="22">ROUND(H49,0)</f>
        <v>368</v>
      </c>
      <c r="AX49" s="7">
        <f t="shared" si="22"/>
        <v>261</v>
      </c>
      <c r="AY49" s="7">
        <f t="shared" si="22"/>
        <v>205</v>
      </c>
      <c r="AZ49" s="7">
        <f t="shared" si="22"/>
        <v>189</v>
      </c>
      <c r="BA49" s="7">
        <f t="shared" si="22"/>
        <v>161</v>
      </c>
      <c r="BB49" s="7">
        <f t="shared" si="22"/>
        <v>157</v>
      </c>
      <c r="BC49" s="7">
        <f t="shared" si="22"/>
        <v>120</v>
      </c>
      <c r="BD49" s="7">
        <f t="shared" si="22"/>
        <v>132</v>
      </c>
      <c r="BE49" s="7">
        <f t="shared" si="20"/>
        <v>100</v>
      </c>
      <c r="BF49" s="7">
        <f t="shared" si="20"/>
        <v>123</v>
      </c>
      <c r="BG49" s="7">
        <f t="shared" si="20"/>
        <v>96</v>
      </c>
      <c r="BH49" s="7">
        <f t="shared" si="20"/>
        <v>51</v>
      </c>
      <c r="BI49" s="7">
        <f t="shared" si="20"/>
        <v>67</v>
      </c>
      <c r="BJ49" s="7">
        <f t="shared" si="20"/>
        <v>64</v>
      </c>
      <c r="BK49" s="7">
        <f t="shared" si="20"/>
        <v>5</v>
      </c>
      <c r="BL49" s="7">
        <f t="shared" si="20"/>
        <v>1632</v>
      </c>
      <c r="BM49" s="7">
        <f t="shared" si="20"/>
        <v>173</v>
      </c>
      <c r="BN49" s="7">
        <f t="shared" si="20"/>
        <v>148</v>
      </c>
      <c r="BO49" s="7">
        <f t="shared" si="20"/>
        <v>637</v>
      </c>
      <c r="BP49" s="7">
        <f t="shared" si="20"/>
        <v>78</v>
      </c>
    </row>
    <row r="50" spans="1:68" s="3" customFormat="1" ht="13.5" thickBot="1" x14ac:dyDescent="0.25">
      <c r="A50" s="33"/>
      <c r="B50" s="16" t="s">
        <v>83</v>
      </c>
      <c r="C50" s="42">
        <v>1075</v>
      </c>
      <c r="D50" s="43">
        <v>106</v>
      </c>
      <c r="E50" s="43">
        <v>111</v>
      </c>
      <c r="F50" s="43">
        <v>108</v>
      </c>
      <c r="G50" s="43">
        <v>98</v>
      </c>
      <c r="H50" s="44">
        <v>118</v>
      </c>
      <c r="I50" s="44">
        <v>84</v>
      </c>
      <c r="J50" s="44">
        <v>66</v>
      </c>
      <c r="K50" s="44">
        <v>61</v>
      </c>
      <c r="L50" s="44">
        <v>52</v>
      </c>
      <c r="M50" s="44">
        <v>50</v>
      </c>
      <c r="N50" s="44">
        <v>38</v>
      </c>
      <c r="O50" s="44">
        <v>42</v>
      </c>
      <c r="P50" s="44">
        <v>32</v>
      </c>
      <c r="Q50" s="44">
        <v>39</v>
      </c>
      <c r="R50" s="44">
        <v>31</v>
      </c>
      <c r="S50" s="44">
        <v>17</v>
      </c>
      <c r="T50" s="44">
        <v>22</v>
      </c>
      <c r="U50" s="45">
        <v>20</v>
      </c>
      <c r="V50" s="45">
        <v>1</v>
      </c>
      <c r="W50" s="46">
        <v>523</v>
      </c>
      <c r="X50" s="47">
        <v>56</v>
      </c>
      <c r="Y50" s="47">
        <v>48</v>
      </c>
      <c r="Z50" s="44">
        <v>204</v>
      </c>
      <c r="AA50" s="45">
        <v>26</v>
      </c>
      <c r="AB50" s="5"/>
      <c r="AC50" s="7" t="e">
        <f>ROUND(#REF!,0)</f>
        <v>#REF!</v>
      </c>
      <c r="AD50" s="7" t="e">
        <f>ROUND(#REF!,0)</f>
        <v>#REF!</v>
      </c>
      <c r="AE50" s="7" t="e">
        <f>ROUND(#REF!,0)</f>
        <v>#REF!</v>
      </c>
      <c r="AF50" s="7" t="e">
        <f>ROUND(#REF!,0)</f>
        <v>#REF!</v>
      </c>
      <c r="AG50" s="7" t="e">
        <f>ROUND(#REF!,0)</f>
        <v>#REF!</v>
      </c>
      <c r="AH50" s="7" t="e">
        <f>ROUND(#REF!,0)</f>
        <v>#REF!</v>
      </c>
      <c r="AI50" s="7" t="e">
        <f>ROUND(#REF!,0)</f>
        <v>#REF!</v>
      </c>
      <c r="AJ50" s="7" t="e">
        <f>ROUND(#REF!,0)</f>
        <v>#REF!</v>
      </c>
      <c r="AK50" s="7" t="e">
        <f>ROUND(#REF!,0)</f>
        <v>#REF!</v>
      </c>
      <c r="AL50" s="7" t="e">
        <f>ROUND(#REF!,0)</f>
        <v>#REF!</v>
      </c>
      <c r="AM50" s="7" t="e">
        <f>ROUND(#REF!,0)</f>
        <v>#REF!</v>
      </c>
      <c r="AN50" s="7" t="e">
        <f>ROUND(#REF!,0)</f>
        <v>#REF!</v>
      </c>
      <c r="AO50" s="7" t="e">
        <f>ROUND(#REF!,0)</f>
        <v>#REF!</v>
      </c>
      <c r="AP50" s="7" t="e">
        <f>ROUND(#REF!,0)</f>
        <v>#REF!</v>
      </c>
      <c r="AQ50" s="7" t="e">
        <f>ROUND(#REF!,0)</f>
        <v>#REF!</v>
      </c>
      <c r="AR50" s="7" t="e">
        <f>ROUND(#REF!,0)</f>
        <v>#REF!</v>
      </c>
      <c r="AS50" s="7" t="e">
        <f>ROUND(#REF!,0)</f>
        <v>#REF!</v>
      </c>
      <c r="AT50" s="7" t="e">
        <f>ROUND(#REF!,0)</f>
        <v>#REF!</v>
      </c>
      <c r="AU50" s="7" t="e">
        <f>ROUND(#REF!,0)</f>
        <v>#REF!</v>
      </c>
      <c r="AV50" s="7" t="e">
        <f>ROUND(#REF!,0)</f>
        <v>#REF!</v>
      </c>
      <c r="AW50" s="7">
        <f t="shared" si="22"/>
        <v>118</v>
      </c>
      <c r="AX50" s="7">
        <f t="shared" si="22"/>
        <v>84</v>
      </c>
      <c r="AY50" s="7">
        <f t="shared" si="22"/>
        <v>66</v>
      </c>
      <c r="AZ50" s="7">
        <f t="shared" si="22"/>
        <v>61</v>
      </c>
      <c r="BA50" s="7">
        <f t="shared" si="22"/>
        <v>52</v>
      </c>
      <c r="BB50" s="7">
        <f t="shared" si="22"/>
        <v>50</v>
      </c>
      <c r="BC50" s="7">
        <f t="shared" si="22"/>
        <v>38</v>
      </c>
      <c r="BD50" s="7">
        <f t="shared" si="22"/>
        <v>42</v>
      </c>
      <c r="BE50" s="7">
        <f t="shared" si="20"/>
        <v>32</v>
      </c>
      <c r="BF50" s="7">
        <f t="shared" si="20"/>
        <v>39</v>
      </c>
      <c r="BG50" s="7">
        <f t="shared" si="20"/>
        <v>31</v>
      </c>
      <c r="BH50" s="7">
        <f t="shared" si="20"/>
        <v>17</v>
      </c>
      <c r="BI50" s="7">
        <f t="shared" si="20"/>
        <v>22</v>
      </c>
      <c r="BJ50" s="7">
        <f t="shared" si="20"/>
        <v>20</v>
      </c>
      <c r="BK50" s="7">
        <f t="shared" si="20"/>
        <v>1</v>
      </c>
      <c r="BL50" s="7">
        <f t="shared" si="20"/>
        <v>523</v>
      </c>
      <c r="BM50" s="7">
        <f t="shared" si="20"/>
        <v>56</v>
      </c>
      <c r="BN50" s="7">
        <f t="shared" si="20"/>
        <v>48</v>
      </c>
      <c r="BO50" s="7">
        <f t="shared" si="20"/>
        <v>204</v>
      </c>
      <c r="BP50" s="7">
        <f t="shared" si="20"/>
        <v>26</v>
      </c>
    </row>
    <row r="51" spans="1:68" s="6" customFormat="1" ht="13.5" thickBot="1" x14ac:dyDescent="0.25">
      <c r="A51" s="29">
        <v>210502</v>
      </c>
      <c r="B51" s="19" t="s">
        <v>94</v>
      </c>
      <c r="C51" s="40">
        <f t="shared" ref="C51:AA51" si="23">SUM(C52:C56)</f>
        <v>2046</v>
      </c>
      <c r="D51" s="40">
        <v>211</v>
      </c>
      <c r="E51" s="40">
        <v>178</v>
      </c>
      <c r="F51" s="40">
        <v>163</v>
      </c>
      <c r="G51" s="40">
        <v>239</v>
      </c>
      <c r="H51" s="40">
        <f t="shared" si="23"/>
        <v>240</v>
      </c>
      <c r="I51" s="40">
        <f t="shared" si="23"/>
        <v>199</v>
      </c>
      <c r="J51" s="40">
        <f t="shared" si="23"/>
        <v>168</v>
      </c>
      <c r="K51" s="40">
        <f t="shared" si="23"/>
        <v>141</v>
      </c>
      <c r="L51" s="40">
        <f t="shared" si="23"/>
        <v>112</v>
      </c>
      <c r="M51" s="40">
        <f t="shared" si="23"/>
        <v>87</v>
      </c>
      <c r="N51" s="40">
        <f t="shared" si="23"/>
        <v>88</v>
      </c>
      <c r="O51" s="40">
        <f t="shared" si="23"/>
        <v>46</v>
      </c>
      <c r="P51" s="40">
        <f t="shared" si="23"/>
        <v>48</v>
      </c>
      <c r="Q51" s="40">
        <f t="shared" si="23"/>
        <v>48</v>
      </c>
      <c r="R51" s="40">
        <f t="shared" si="23"/>
        <v>30</v>
      </c>
      <c r="S51" s="40">
        <f t="shared" si="23"/>
        <v>28</v>
      </c>
      <c r="T51" s="40">
        <f t="shared" si="23"/>
        <v>20</v>
      </c>
      <c r="U51" s="40">
        <f t="shared" si="23"/>
        <v>44</v>
      </c>
      <c r="V51" s="40">
        <f t="shared" si="23"/>
        <v>3</v>
      </c>
      <c r="W51" s="40">
        <f t="shared" si="23"/>
        <v>861</v>
      </c>
      <c r="X51" s="40">
        <f t="shared" si="23"/>
        <v>74</v>
      </c>
      <c r="Y51" s="40">
        <f t="shared" si="23"/>
        <v>75</v>
      </c>
      <c r="Z51" s="40">
        <f t="shared" si="23"/>
        <v>363</v>
      </c>
      <c r="AA51" s="40">
        <f t="shared" si="23"/>
        <v>54</v>
      </c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</row>
    <row r="52" spans="1:68" s="3" customFormat="1" x14ac:dyDescent="0.2">
      <c r="A52" s="32">
        <v>301</v>
      </c>
      <c r="B52" s="16" t="s">
        <v>63</v>
      </c>
      <c r="C52" s="42">
        <v>470</v>
      </c>
      <c r="D52" s="43">
        <v>49</v>
      </c>
      <c r="E52" s="43">
        <v>42</v>
      </c>
      <c r="F52" s="43">
        <v>38</v>
      </c>
      <c r="G52" s="43">
        <v>55</v>
      </c>
      <c r="H52" s="44">
        <v>54</v>
      </c>
      <c r="I52" s="44">
        <v>45</v>
      </c>
      <c r="J52" s="44">
        <v>38</v>
      </c>
      <c r="K52" s="44">
        <v>33</v>
      </c>
      <c r="L52" s="44">
        <v>25</v>
      </c>
      <c r="M52" s="44">
        <v>20</v>
      </c>
      <c r="N52" s="44">
        <v>20</v>
      </c>
      <c r="O52" s="44">
        <v>11</v>
      </c>
      <c r="P52" s="44">
        <v>11</v>
      </c>
      <c r="Q52" s="44">
        <v>11</v>
      </c>
      <c r="R52" s="44">
        <v>7</v>
      </c>
      <c r="S52" s="44">
        <v>7</v>
      </c>
      <c r="T52" s="44">
        <v>4</v>
      </c>
      <c r="U52" s="45">
        <v>10</v>
      </c>
      <c r="V52" s="45">
        <v>1</v>
      </c>
      <c r="W52" s="46">
        <v>196</v>
      </c>
      <c r="X52" s="47">
        <v>17</v>
      </c>
      <c r="Y52" s="47">
        <v>17</v>
      </c>
      <c r="Z52" s="44">
        <v>83</v>
      </c>
      <c r="AA52" s="45">
        <v>13</v>
      </c>
      <c r="AB52" s="5"/>
      <c r="AC52" s="7" t="e">
        <f>ROUND(#REF!,0)</f>
        <v>#REF!</v>
      </c>
      <c r="AD52" s="7" t="e">
        <f>ROUND(#REF!,0)</f>
        <v>#REF!</v>
      </c>
      <c r="AE52" s="7" t="e">
        <f>ROUND(#REF!,0)</f>
        <v>#REF!</v>
      </c>
      <c r="AF52" s="7" t="e">
        <f>ROUND(#REF!,0)</f>
        <v>#REF!</v>
      </c>
      <c r="AG52" s="7" t="e">
        <f>ROUND(#REF!,0)</f>
        <v>#REF!</v>
      </c>
      <c r="AH52" s="7" t="e">
        <f>ROUND(#REF!,0)</f>
        <v>#REF!</v>
      </c>
      <c r="AI52" s="7" t="e">
        <f>ROUND(#REF!,0)</f>
        <v>#REF!</v>
      </c>
      <c r="AJ52" s="7" t="e">
        <f>ROUND(#REF!,0)</f>
        <v>#REF!</v>
      </c>
      <c r="AK52" s="7" t="e">
        <f>ROUND(#REF!,0)</f>
        <v>#REF!</v>
      </c>
      <c r="AL52" s="7" t="e">
        <f>ROUND(#REF!,0)</f>
        <v>#REF!</v>
      </c>
      <c r="AM52" s="7" t="e">
        <f>ROUND(#REF!,0)</f>
        <v>#REF!</v>
      </c>
      <c r="AN52" s="7" t="e">
        <f>ROUND(#REF!,0)</f>
        <v>#REF!</v>
      </c>
      <c r="AO52" s="7" t="e">
        <f>ROUND(#REF!,0)</f>
        <v>#REF!</v>
      </c>
      <c r="AP52" s="7" t="e">
        <f>ROUND(#REF!,0)</f>
        <v>#REF!</v>
      </c>
      <c r="AQ52" s="7" t="e">
        <f>ROUND(#REF!,0)</f>
        <v>#REF!</v>
      </c>
      <c r="AR52" s="7" t="e">
        <f>ROUND(#REF!,0)</f>
        <v>#REF!</v>
      </c>
      <c r="AS52" s="7" t="e">
        <f>ROUND(#REF!,0)</f>
        <v>#REF!</v>
      </c>
      <c r="AT52" s="7" t="e">
        <f>ROUND(#REF!,0)</f>
        <v>#REF!</v>
      </c>
      <c r="AU52" s="7" t="e">
        <f>ROUND(#REF!,0)</f>
        <v>#REF!</v>
      </c>
      <c r="AV52" s="7" t="e">
        <f>ROUND(#REF!,0)</f>
        <v>#REF!</v>
      </c>
      <c r="AW52" s="7">
        <f t="shared" ref="AW52:BH56" si="24">ROUND(H52,0)</f>
        <v>54</v>
      </c>
      <c r="AX52" s="7">
        <f t="shared" si="24"/>
        <v>45</v>
      </c>
      <c r="AY52" s="7">
        <f t="shared" si="24"/>
        <v>38</v>
      </c>
      <c r="AZ52" s="7">
        <f t="shared" si="24"/>
        <v>33</v>
      </c>
      <c r="BA52" s="7">
        <f t="shared" si="24"/>
        <v>25</v>
      </c>
      <c r="BB52" s="7">
        <f t="shared" si="24"/>
        <v>20</v>
      </c>
      <c r="BC52" s="7">
        <f t="shared" si="24"/>
        <v>20</v>
      </c>
      <c r="BD52" s="7">
        <f t="shared" si="24"/>
        <v>11</v>
      </c>
      <c r="BE52" s="7">
        <f t="shared" si="24"/>
        <v>11</v>
      </c>
      <c r="BF52" s="7">
        <f t="shared" si="24"/>
        <v>11</v>
      </c>
      <c r="BG52" s="7">
        <f t="shared" si="24"/>
        <v>7</v>
      </c>
      <c r="BH52" s="7">
        <f t="shared" si="24"/>
        <v>7</v>
      </c>
      <c r="BI52" s="7">
        <f t="shared" ref="BI52:BP56" si="25">ROUND(T52,0)</f>
        <v>4</v>
      </c>
      <c r="BJ52" s="7">
        <f t="shared" si="25"/>
        <v>10</v>
      </c>
      <c r="BK52" s="7">
        <f t="shared" si="25"/>
        <v>1</v>
      </c>
      <c r="BL52" s="7">
        <f t="shared" si="25"/>
        <v>196</v>
      </c>
      <c r="BM52" s="7">
        <f t="shared" si="25"/>
        <v>17</v>
      </c>
      <c r="BN52" s="7">
        <f t="shared" si="25"/>
        <v>17</v>
      </c>
      <c r="BO52" s="7">
        <f t="shared" si="25"/>
        <v>83</v>
      </c>
      <c r="BP52" s="7">
        <f t="shared" si="25"/>
        <v>13</v>
      </c>
    </row>
    <row r="53" spans="1:68" s="3" customFormat="1" x14ac:dyDescent="0.2">
      <c r="A53" s="32">
        <v>304</v>
      </c>
      <c r="B53" s="16" t="s">
        <v>64</v>
      </c>
      <c r="C53" s="42">
        <v>599</v>
      </c>
      <c r="D53" s="43">
        <v>62</v>
      </c>
      <c r="E53" s="43">
        <v>52</v>
      </c>
      <c r="F53" s="43">
        <v>49</v>
      </c>
      <c r="G53" s="43">
        <v>70</v>
      </c>
      <c r="H53" s="44">
        <v>70</v>
      </c>
      <c r="I53" s="44">
        <v>58</v>
      </c>
      <c r="J53" s="44">
        <v>49</v>
      </c>
      <c r="K53" s="44">
        <v>41</v>
      </c>
      <c r="L53" s="44">
        <v>33</v>
      </c>
      <c r="M53" s="44">
        <v>25</v>
      </c>
      <c r="N53" s="44">
        <v>26</v>
      </c>
      <c r="O53" s="44">
        <v>13</v>
      </c>
      <c r="P53" s="44">
        <v>14</v>
      </c>
      <c r="Q53" s="44">
        <v>14</v>
      </c>
      <c r="R53" s="44">
        <v>9</v>
      </c>
      <c r="S53" s="44">
        <v>8</v>
      </c>
      <c r="T53" s="44">
        <v>6</v>
      </c>
      <c r="U53" s="45">
        <v>13</v>
      </c>
      <c r="V53" s="45">
        <v>1</v>
      </c>
      <c r="W53" s="46">
        <v>251</v>
      </c>
      <c r="X53" s="47">
        <v>22</v>
      </c>
      <c r="Y53" s="47">
        <v>21</v>
      </c>
      <c r="Z53" s="44">
        <v>106</v>
      </c>
      <c r="AA53" s="45">
        <v>16</v>
      </c>
      <c r="AB53" s="5"/>
      <c r="AC53" s="7" t="e">
        <f>ROUND(#REF!,0)</f>
        <v>#REF!</v>
      </c>
      <c r="AD53" s="7" t="e">
        <f>ROUND(#REF!,0)</f>
        <v>#REF!</v>
      </c>
      <c r="AE53" s="7" t="e">
        <f>ROUND(#REF!,0)</f>
        <v>#REF!</v>
      </c>
      <c r="AF53" s="7" t="e">
        <f>ROUND(#REF!,0)</f>
        <v>#REF!</v>
      </c>
      <c r="AG53" s="7" t="e">
        <f>ROUND(#REF!,0)</f>
        <v>#REF!</v>
      </c>
      <c r="AH53" s="7" t="e">
        <f>ROUND(#REF!,0)</f>
        <v>#REF!</v>
      </c>
      <c r="AI53" s="7" t="e">
        <f>ROUND(#REF!,0)</f>
        <v>#REF!</v>
      </c>
      <c r="AJ53" s="7" t="e">
        <f>ROUND(#REF!,0)</f>
        <v>#REF!</v>
      </c>
      <c r="AK53" s="7" t="e">
        <f>ROUND(#REF!,0)</f>
        <v>#REF!</v>
      </c>
      <c r="AL53" s="7" t="e">
        <f>ROUND(#REF!,0)</f>
        <v>#REF!</v>
      </c>
      <c r="AM53" s="7" t="e">
        <f>ROUND(#REF!,0)</f>
        <v>#REF!</v>
      </c>
      <c r="AN53" s="7" t="e">
        <f>ROUND(#REF!,0)</f>
        <v>#REF!</v>
      </c>
      <c r="AO53" s="7" t="e">
        <f>ROUND(#REF!,0)</f>
        <v>#REF!</v>
      </c>
      <c r="AP53" s="7" t="e">
        <f>ROUND(#REF!,0)</f>
        <v>#REF!</v>
      </c>
      <c r="AQ53" s="7" t="e">
        <f>ROUND(#REF!,0)</f>
        <v>#REF!</v>
      </c>
      <c r="AR53" s="7" t="e">
        <f>ROUND(#REF!,0)</f>
        <v>#REF!</v>
      </c>
      <c r="AS53" s="7" t="e">
        <f>ROUND(#REF!,0)</f>
        <v>#REF!</v>
      </c>
      <c r="AT53" s="7" t="e">
        <f>ROUND(#REF!,0)</f>
        <v>#REF!</v>
      </c>
      <c r="AU53" s="7" t="e">
        <f>ROUND(#REF!,0)</f>
        <v>#REF!</v>
      </c>
      <c r="AV53" s="7" t="e">
        <f>ROUND(#REF!,0)</f>
        <v>#REF!</v>
      </c>
      <c r="AW53" s="7">
        <f t="shared" si="24"/>
        <v>70</v>
      </c>
      <c r="AX53" s="7">
        <f t="shared" si="24"/>
        <v>58</v>
      </c>
      <c r="AY53" s="7">
        <f t="shared" si="24"/>
        <v>49</v>
      </c>
      <c r="AZ53" s="7">
        <f t="shared" si="24"/>
        <v>41</v>
      </c>
      <c r="BA53" s="7">
        <f t="shared" si="24"/>
        <v>33</v>
      </c>
      <c r="BB53" s="7">
        <f t="shared" si="24"/>
        <v>25</v>
      </c>
      <c r="BC53" s="7">
        <f t="shared" si="24"/>
        <v>26</v>
      </c>
      <c r="BD53" s="7">
        <f t="shared" si="24"/>
        <v>13</v>
      </c>
      <c r="BE53" s="7">
        <f t="shared" si="24"/>
        <v>14</v>
      </c>
      <c r="BF53" s="7">
        <f t="shared" si="24"/>
        <v>14</v>
      </c>
      <c r="BG53" s="7">
        <f t="shared" si="24"/>
        <v>9</v>
      </c>
      <c r="BH53" s="7">
        <f t="shared" si="24"/>
        <v>8</v>
      </c>
      <c r="BI53" s="7">
        <f t="shared" si="25"/>
        <v>6</v>
      </c>
      <c r="BJ53" s="7">
        <f t="shared" si="25"/>
        <v>13</v>
      </c>
      <c r="BK53" s="7">
        <f t="shared" si="25"/>
        <v>1</v>
      </c>
      <c r="BL53" s="7">
        <f t="shared" si="25"/>
        <v>251</v>
      </c>
      <c r="BM53" s="7">
        <f t="shared" si="25"/>
        <v>22</v>
      </c>
      <c r="BN53" s="7">
        <f t="shared" si="25"/>
        <v>21</v>
      </c>
      <c r="BO53" s="7">
        <f t="shared" si="25"/>
        <v>106</v>
      </c>
      <c r="BP53" s="7">
        <f t="shared" si="25"/>
        <v>16</v>
      </c>
    </row>
    <row r="54" spans="1:68" s="3" customFormat="1" x14ac:dyDescent="0.2">
      <c r="A54" s="32">
        <v>302</v>
      </c>
      <c r="B54" s="16" t="s">
        <v>65</v>
      </c>
      <c r="C54" s="42">
        <v>290</v>
      </c>
      <c r="D54" s="43">
        <v>30</v>
      </c>
      <c r="E54" s="43">
        <v>26</v>
      </c>
      <c r="F54" s="43">
        <v>23</v>
      </c>
      <c r="G54" s="43">
        <v>34</v>
      </c>
      <c r="H54" s="44">
        <v>34</v>
      </c>
      <c r="I54" s="44">
        <v>28</v>
      </c>
      <c r="J54" s="44">
        <v>24</v>
      </c>
      <c r="K54" s="44">
        <v>20</v>
      </c>
      <c r="L54" s="44">
        <v>16</v>
      </c>
      <c r="M54" s="44">
        <v>12</v>
      </c>
      <c r="N54" s="44">
        <v>12</v>
      </c>
      <c r="O54" s="44">
        <v>6</v>
      </c>
      <c r="P54" s="44">
        <v>7</v>
      </c>
      <c r="Q54" s="44">
        <v>7</v>
      </c>
      <c r="R54" s="44">
        <v>4</v>
      </c>
      <c r="S54" s="44">
        <v>4</v>
      </c>
      <c r="T54" s="44">
        <v>3</v>
      </c>
      <c r="U54" s="45">
        <v>6</v>
      </c>
      <c r="V54" s="45">
        <v>0</v>
      </c>
      <c r="W54" s="46">
        <v>122</v>
      </c>
      <c r="X54" s="47">
        <v>10</v>
      </c>
      <c r="Y54" s="47">
        <v>11</v>
      </c>
      <c r="Z54" s="44">
        <v>51</v>
      </c>
      <c r="AA54" s="45">
        <v>8</v>
      </c>
      <c r="AB54" s="5"/>
      <c r="AC54" s="7" t="e">
        <f>ROUND(#REF!,0)</f>
        <v>#REF!</v>
      </c>
      <c r="AD54" s="7" t="e">
        <f>ROUND(#REF!,0)</f>
        <v>#REF!</v>
      </c>
      <c r="AE54" s="7" t="e">
        <f>ROUND(#REF!,0)</f>
        <v>#REF!</v>
      </c>
      <c r="AF54" s="7" t="e">
        <f>ROUND(#REF!,0)</f>
        <v>#REF!</v>
      </c>
      <c r="AG54" s="7" t="e">
        <f>ROUND(#REF!,0)</f>
        <v>#REF!</v>
      </c>
      <c r="AH54" s="7" t="e">
        <f>ROUND(#REF!,0)</f>
        <v>#REF!</v>
      </c>
      <c r="AI54" s="7" t="e">
        <f>ROUND(#REF!,0)</f>
        <v>#REF!</v>
      </c>
      <c r="AJ54" s="7" t="e">
        <f>ROUND(#REF!,0)</f>
        <v>#REF!</v>
      </c>
      <c r="AK54" s="7" t="e">
        <f>ROUND(#REF!,0)</f>
        <v>#REF!</v>
      </c>
      <c r="AL54" s="7" t="e">
        <f>ROUND(#REF!,0)</f>
        <v>#REF!</v>
      </c>
      <c r="AM54" s="7" t="e">
        <f>ROUND(#REF!,0)</f>
        <v>#REF!</v>
      </c>
      <c r="AN54" s="7" t="e">
        <f>ROUND(#REF!,0)</f>
        <v>#REF!</v>
      </c>
      <c r="AO54" s="7" t="e">
        <f>ROUND(#REF!,0)</f>
        <v>#REF!</v>
      </c>
      <c r="AP54" s="7" t="e">
        <f>ROUND(#REF!,0)</f>
        <v>#REF!</v>
      </c>
      <c r="AQ54" s="7" t="e">
        <f>ROUND(#REF!,0)</f>
        <v>#REF!</v>
      </c>
      <c r="AR54" s="7" t="e">
        <f>ROUND(#REF!,0)</f>
        <v>#REF!</v>
      </c>
      <c r="AS54" s="7" t="e">
        <f>ROUND(#REF!,0)</f>
        <v>#REF!</v>
      </c>
      <c r="AT54" s="7" t="e">
        <f>ROUND(#REF!,0)</f>
        <v>#REF!</v>
      </c>
      <c r="AU54" s="7" t="e">
        <f>ROUND(#REF!,0)</f>
        <v>#REF!</v>
      </c>
      <c r="AV54" s="7" t="e">
        <f>ROUND(#REF!,0)</f>
        <v>#REF!</v>
      </c>
      <c r="AW54" s="7">
        <f t="shared" si="24"/>
        <v>34</v>
      </c>
      <c r="AX54" s="7">
        <f t="shared" si="24"/>
        <v>28</v>
      </c>
      <c r="AY54" s="7">
        <f t="shared" si="24"/>
        <v>24</v>
      </c>
      <c r="AZ54" s="7">
        <f t="shared" si="24"/>
        <v>20</v>
      </c>
      <c r="BA54" s="7">
        <f t="shared" si="24"/>
        <v>16</v>
      </c>
      <c r="BB54" s="7">
        <f t="shared" si="24"/>
        <v>12</v>
      </c>
      <c r="BC54" s="7">
        <f t="shared" si="24"/>
        <v>12</v>
      </c>
      <c r="BD54" s="7">
        <f t="shared" si="24"/>
        <v>6</v>
      </c>
      <c r="BE54" s="7">
        <f t="shared" si="24"/>
        <v>7</v>
      </c>
      <c r="BF54" s="7">
        <f t="shared" si="24"/>
        <v>7</v>
      </c>
      <c r="BG54" s="7">
        <f t="shared" si="24"/>
        <v>4</v>
      </c>
      <c r="BH54" s="7">
        <f t="shared" si="24"/>
        <v>4</v>
      </c>
      <c r="BI54" s="7">
        <f t="shared" si="25"/>
        <v>3</v>
      </c>
      <c r="BJ54" s="7">
        <f t="shared" si="25"/>
        <v>6</v>
      </c>
      <c r="BK54" s="7">
        <f t="shared" si="25"/>
        <v>0</v>
      </c>
      <c r="BL54" s="7">
        <f t="shared" si="25"/>
        <v>122</v>
      </c>
      <c r="BM54" s="7">
        <f t="shared" si="25"/>
        <v>10</v>
      </c>
      <c r="BN54" s="7">
        <f t="shared" si="25"/>
        <v>11</v>
      </c>
      <c r="BO54" s="7">
        <f t="shared" si="25"/>
        <v>51</v>
      </c>
      <c r="BP54" s="7">
        <f t="shared" si="25"/>
        <v>8</v>
      </c>
    </row>
    <row r="55" spans="1:68" s="3" customFormat="1" x14ac:dyDescent="0.2">
      <c r="A55" s="32">
        <v>303</v>
      </c>
      <c r="B55" s="16" t="s">
        <v>66</v>
      </c>
      <c r="C55" s="42">
        <v>395</v>
      </c>
      <c r="D55" s="43">
        <v>40</v>
      </c>
      <c r="E55" s="43">
        <v>33</v>
      </c>
      <c r="F55" s="43">
        <v>31</v>
      </c>
      <c r="G55" s="43">
        <v>47</v>
      </c>
      <c r="H55" s="44">
        <v>47</v>
      </c>
      <c r="I55" s="44">
        <v>39</v>
      </c>
      <c r="J55" s="44">
        <v>33</v>
      </c>
      <c r="K55" s="44">
        <v>27</v>
      </c>
      <c r="L55" s="44">
        <v>22</v>
      </c>
      <c r="M55" s="44">
        <v>17</v>
      </c>
      <c r="N55" s="44">
        <v>17</v>
      </c>
      <c r="O55" s="44">
        <v>9</v>
      </c>
      <c r="P55" s="44">
        <v>9</v>
      </c>
      <c r="Q55" s="44">
        <v>9</v>
      </c>
      <c r="R55" s="44">
        <v>6</v>
      </c>
      <c r="S55" s="44">
        <v>5</v>
      </c>
      <c r="T55" s="44">
        <v>4</v>
      </c>
      <c r="U55" s="45">
        <v>8</v>
      </c>
      <c r="V55" s="45">
        <v>1</v>
      </c>
      <c r="W55" s="46">
        <v>167</v>
      </c>
      <c r="X55" s="47">
        <v>14</v>
      </c>
      <c r="Y55" s="47">
        <v>15</v>
      </c>
      <c r="Z55" s="44">
        <v>70</v>
      </c>
      <c r="AA55" s="45">
        <v>9</v>
      </c>
      <c r="AB55" s="5"/>
      <c r="AC55" s="7" t="e">
        <f>ROUND(#REF!,0)</f>
        <v>#REF!</v>
      </c>
      <c r="AD55" s="7" t="e">
        <f>ROUND(#REF!,0)</f>
        <v>#REF!</v>
      </c>
      <c r="AE55" s="7" t="e">
        <f>ROUND(#REF!,0)</f>
        <v>#REF!</v>
      </c>
      <c r="AF55" s="7" t="e">
        <f>ROUND(#REF!,0)</f>
        <v>#REF!</v>
      </c>
      <c r="AG55" s="7" t="e">
        <f>ROUND(#REF!,0)</f>
        <v>#REF!</v>
      </c>
      <c r="AH55" s="7" t="e">
        <f>ROUND(#REF!,0)</f>
        <v>#REF!</v>
      </c>
      <c r="AI55" s="7" t="e">
        <f>ROUND(#REF!,0)</f>
        <v>#REF!</v>
      </c>
      <c r="AJ55" s="7" t="e">
        <f>ROUND(#REF!,0)</f>
        <v>#REF!</v>
      </c>
      <c r="AK55" s="7" t="e">
        <f>ROUND(#REF!,0)</f>
        <v>#REF!</v>
      </c>
      <c r="AL55" s="7" t="e">
        <f>ROUND(#REF!,0)</f>
        <v>#REF!</v>
      </c>
      <c r="AM55" s="7" t="e">
        <f>ROUND(#REF!,0)</f>
        <v>#REF!</v>
      </c>
      <c r="AN55" s="7" t="e">
        <f>ROUND(#REF!,0)</f>
        <v>#REF!</v>
      </c>
      <c r="AO55" s="7" t="e">
        <f>ROUND(#REF!,0)</f>
        <v>#REF!</v>
      </c>
      <c r="AP55" s="7" t="e">
        <f>ROUND(#REF!,0)</f>
        <v>#REF!</v>
      </c>
      <c r="AQ55" s="7" t="e">
        <f>ROUND(#REF!,0)</f>
        <v>#REF!</v>
      </c>
      <c r="AR55" s="7" t="e">
        <f>ROUND(#REF!,0)</f>
        <v>#REF!</v>
      </c>
      <c r="AS55" s="7" t="e">
        <f>ROUND(#REF!,0)</f>
        <v>#REF!</v>
      </c>
      <c r="AT55" s="7" t="e">
        <f>ROUND(#REF!,0)</f>
        <v>#REF!</v>
      </c>
      <c r="AU55" s="7" t="e">
        <f>ROUND(#REF!,0)</f>
        <v>#REF!</v>
      </c>
      <c r="AV55" s="7" t="e">
        <f>ROUND(#REF!,0)</f>
        <v>#REF!</v>
      </c>
      <c r="AW55" s="7">
        <f t="shared" si="24"/>
        <v>47</v>
      </c>
      <c r="AX55" s="7">
        <f t="shared" si="24"/>
        <v>39</v>
      </c>
      <c r="AY55" s="7">
        <f t="shared" si="24"/>
        <v>33</v>
      </c>
      <c r="AZ55" s="7">
        <f t="shared" si="24"/>
        <v>27</v>
      </c>
      <c r="BA55" s="7">
        <f t="shared" si="24"/>
        <v>22</v>
      </c>
      <c r="BB55" s="7">
        <f t="shared" si="24"/>
        <v>17</v>
      </c>
      <c r="BC55" s="7">
        <f t="shared" si="24"/>
        <v>17</v>
      </c>
      <c r="BD55" s="7">
        <f t="shared" si="24"/>
        <v>9</v>
      </c>
      <c r="BE55" s="7">
        <f t="shared" si="24"/>
        <v>9</v>
      </c>
      <c r="BF55" s="7">
        <f t="shared" si="24"/>
        <v>9</v>
      </c>
      <c r="BG55" s="7">
        <f t="shared" si="24"/>
        <v>6</v>
      </c>
      <c r="BH55" s="7">
        <f t="shared" si="24"/>
        <v>5</v>
      </c>
      <c r="BI55" s="7">
        <f t="shared" si="25"/>
        <v>4</v>
      </c>
      <c r="BJ55" s="7">
        <f t="shared" si="25"/>
        <v>8</v>
      </c>
      <c r="BK55" s="7">
        <f t="shared" si="25"/>
        <v>1</v>
      </c>
      <c r="BL55" s="7">
        <f t="shared" si="25"/>
        <v>167</v>
      </c>
      <c r="BM55" s="7">
        <f t="shared" si="25"/>
        <v>14</v>
      </c>
      <c r="BN55" s="7">
        <f t="shared" si="25"/>
        <v>15</v>
      </c>
      <c r="BO55" s="7">
        <f t="shared" si="25"/>
        <v>70</v>
      </c>
      <c r="BP55" s="7">
        <f t="shared" si="25"/>
        <v>9</v>
      </c>
    </row>
    <row r="56" spans="1:68" s="3" customFormat="1" x14ac:dyDescent="0.2">
      <c r="A56" s="32">
        <v>305</v>
      </c>
      <c r="B56" s="16" t="s">
        <v>67</v>
      </c>
      <c r="C56" s="42">
        <v>292</v>
      </c>
      <c r="D56" s="43">
        <v>30</v>
      </c>
      <c r="E56" s="43">
        <v>25</v>
      </c>
      <c r="F56" s="43">
        <v>22</v>
      </c>
      <c r="G56" s="43">
        <v>33</v>
      </c>
      <c r="H56" s="44">
        <v>35</v>
      </c>
      <c r="I56" s="44">
        <v>29</v>
      </c>
      <c r="J56" s="44">
        <v>24</v>
      </c>
      <c r="K56" s="44">
        <v>20</v>
      </c>
      <c r="L56" s="44">
        <v>16</v>
      </c>
      <c r="M56" s="44">
        <v>13</v>
      </c>
      <c r="N56" s="44">
        <v>13</v>
      </c>
      <c r="O56" s="44">
        <v>7</v>
      </c>
      <c r="P56" s="44">
        <v>7</v>
      </c>
      <c r="Q56" s="44">
        <v>7</v>
      </c>
      <c r="R56" s="44">
        <v>4</v>
      </c>
      <c r="S56" s="44">
        <v>4</v>
      </c>
      <c r="T56" s="44">
        <v>3</v>
      </c>
      <c r="U56" s="45">
        <v>7</v>
      </c>
      <c r="V56" s="45">
        <v>0</v>
      </c>
      <c r="W56" s="46">
        <v>125</v>
      </c>
      <c r="X56" s="47">
        <v>11</v>
      </c>
      <c r="Y56" s="47">
        <v>11</v>
      </c>
      <c r="Z56" s="44">
        <v>53</v>
      </c>
      <c r="AA56" s="45">
        <v>8</v>
      </c>
      <c r="AB56" s="5"/>
      <c r="AC56" s="7" t="e">
        <f>ROUND(#REF!,0)</f>
        <v>#REF!</v>
      </c>
      <c r="AD56" s="7" t="e">
        <f>ROUND(#REF!,0)</f>
        <v>#REF!</v>
      </c>
      <c r="AE56" s="7" t="e">
        <f>ROUND(#REF!,0)</f>
        <v>#REF!</v>
      </c>
      <c r="AF56" s="7" t="e">
        <f>ROUND(#REF!,0)</f>
        <v>#REF!</v>
      </c>
      <c r="AG56" s="7" t="e">
        <f>ROUND(#REF!,0)</f>
        <v>#REF!</v>
      </c>
      <c r="AH56" s="7" t="e">
        <f>ROUND(#REF!,0)</f>
        <v>#REF!</v>
      </c>
      <c r="AI56" s="7" t="e">
        <f>ROUND(#REF!,0)</f>
        <v>#REF!</v>
      </c>
      <c r="AJ56" s="7" t="e">
        <f>ROUND(#REF!,0)</f>
        <v>#REF!</v>
      </c>
      <c r="AK56" s="7" t="e">
        <f>ROUND(#REF!,0)</f>
        <v>#REF!</v>
      </c>
      <c r="AL56" s="7" t="e">
        <f>ROUND(#REF!,0)</f>
        <v>#REF!</v>
      </c>
      <c r="AM56" s="7" t="e">
        <f>ROUND(#REF!,0)</f>
        <v>#REF!</v>
      </c>
      <c r="AN56" s="7" t="e">
        <f>ROUND(#REF!,0)</f>
        <v>#REF!</v>
      </c>
      <c r="AO56" s="7" t="e">
        <f>ROUND(#REF!,0)</f>
        <v>#REF!</v>
      </c>
      <c r="AP56" s="7" t="e">
        <f>ROUND(#REF!,0)</f>
        <v>#REF!</v>
      </c>
      <c r="AQ56" s="7" t="e">
        <f>ROUND(#REF!,0)</f>
        <v>#REF!</v>
      </c>
      <c r="AR56" s="7" t="e">
        <f>ROUND(#REF!,0)</f>
        <v>#REF!</v>
      </c>
      <c r="AS56" s="7" t="e">
        <f>ROUND(#REF!,0)</f>
        <v>#REF!</v>
      </c>
      <c r="AT56" s="7" t="e">
        <f>ROUND(#REF!,0)</f>
        <v>#REF!</v>
      </c>
      <c r="AU56" s="7" t="e">
        <f>ROUND(#REF!,0)</f>
        <v>#REF!</v>
      </c>
      <c r="AV56" s="7" t="e">
        <f>ROUND(#REF!,0)</f>
        <v>#REF!</v>
      </c>
      <c r="AW56" s="7">
        <f t="shared" si="24"/>
        <v>35</v>
      </c>
      <c r="AX56" s="7">
        <f t="shared" si="24"/>
        <v>29</v>
      </c>
      <c r="AY56" s="7">
        <f t="shared" si="24"/>
        <v>24</v>
      </c>
      <c r="AZ56" s="7">
        <f t="shared" si="24"/>
        <v>20</v>
      </c>
      <c r="BA56" s="7">
        <f t="shared" si="24"/>
        <v>16</v>
      </c>
      <c r="BB56" s="7">
        <f t="shared" si="24"/>
        <v>13</v>
      </c>
      <c r="BC56" s="7">
        <f t="shared" si="24"/>
        <v>13</v>
      </c>
      <c r="BD56" s="7">
        <f t="shared" si="24"/>
        <v>7</v>
      </c>
      <c r="BE56" s="7">
        <f t="shared" si="24"/>
        <v>7</v>
      </c>
      <c r="BF56" s="7">
        <f t="shared" si="24"/>
        <v>7</v>
      </c>
      <c r="BG56" s="7">
        <f t="shared" si="24"/>
        <v>4</v>
      </c>
      <c r="BH56" s="7">
        <f t="shared" si="24"/>
        <v>4</v>
      </c>
      <c r="BI56" s="7">
        <f t="shared" si="25"/>
        <v>3</v>
      </c>
      <c r="BJ56" s="7">
        <f t="shared" si="25"/>
        <v>7</v>
      </c>
      <c r="BK56" s="7">
        <f t="shared" si="25"/>
        <v>0</v>
      </c>
      <c r="BL56" s="7">
        <f t="shared" si="25"/>
        <v>125</v>
      </c>
      <c r="BM56" s="7">
        <f t="shared" si="25"/>
        <v>11</v>
      </c>
      <c r="BN56" s="7">
        <f t="shared" si="25"/>
        <v>11</v>
      </c>
      <c r="BO56" s="7">
        <f t="shared" si="25"/>
        <v>53</v>
      </c>
      <c r="BP56" s="7">
        <f t="shared" si="25"/>
        <v>8</v>
      </c>
    </row>
    <row r="57" spans="1:68" ht="12" x14ac:dyDescent="0.2">
      <c r="A57" s="27" t="s">
        <v>97</v>
      </c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9"/>
      <c r="V57" s="9"/>
      <c r="W57" s="10"/>
      <c r="X57" s="11"/>
      <c r="Y57" s="11"/>
      <c r="Z57" s="8"/>
      <c r="AA57" s="9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</row>
    <row r="58" spans="1:68" ht="12" x14ac:dyDescent="0.2">
      <c r="A58" s="38"/>
      <c r="B58" s="4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5"/>
      <c r="V58" s="5"/>
      <c r="W58" s="10"/>
      <c r="X58" s="11"/>
      <c r="Y58" s="11"/>
      <c r="Z58" s="13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</row>
    <row r="59" spans="1:68" ht="12" x14ac:dyDescent="0.2">
      <c r="A59" s="38"/>
      <c r="B59" s="4"/>
    </row>
    <row r="60" spans="1:68" ht="12" x14ac:dyDescent="0.2">
      <c r="A60" s="38"/>
      <c r="B60" s="4"/>
    </row>
    <row r="61" spans="1:68" ht="12" x14ac:dyDescent="0.2">
      <c r="A61" s="38"/>
      <c r="B61" s="4"/>
    </row>
    <row r="62" spans="1:68" ht="12" x14ac:dyDescent="0.2">
      <c r="A62" s="38"/>
      <c r="B62" s="4"/>
    </row>
    <row r="63" spans="1:68" ht="12" x14ac:dyDescent="0.2">
      <c r="A63" s="38"/>
      <c r="B63" s="4"/>
    </row>
    <row r="64" spans="1:68" ht="12" x14ac:dyDescent="0.2">
      <c r="A64" s="38"/>
      <c r="B64" s="4"/>
    </row>
    <row r="65" spans="1:2" ht="12" x14ac:dyDescent="0.2">
      <c r="A65" s="38"/>
      <c r="B65" s="4"/>
    </row>
    <row r="66" spans="1:2" ht="12" x14ac:dyDescent="0.2">
      <c r="A66" s="38"/>
      <c r="B66" s="4"/>
    </row>
    <row r="67" spans="1:2" ht="12" x14ac:dyDescent="0.2">
      <c r="A67" s="38"/>
      <c r="B67" s="4"/>
    </row>
    <row r="68" spans="1:2" ht="12" x14ac:dyDescent="0.2">
      <c r="A68" s="38"/>
      <c r="B68" s="4"/>
    </row>
    <row r="69" spans="1:2" ht="12" x14ac:dyDescent="0.2">
      <c r="A69" s="38"/>
      <c r="B69" s="4"/>
    </row>
    <row r="70" spans="1:2" ht="12" x14ac:dyDescent="0.2">
      <c r="A70" s="38"/>
      <c r="B70" s="4"/>
    </row>
    <row r="71" spans="1:2" ht="12" x14ac:dyDescent="0.2">
      <c r="A71" s="38"/>
      <c r="B71" s="4"/>
    </row>
    <row r="72" spans="1:2" ht="12" x14ac:dyDescent="0.2">
      <c r="A72" s="38"/>
      <c r="B72" s="4"/>
    </row>
    <row r="73" spans="1:2" ht="12" x14ac:dyDescent="0.2">
      <c r="A73" s="38"/>
      <c r="B73" s="4"/>
    </row>
  </sheetData>
  <mergeCells count="26">
    <mergeCell ref="D3:D4"/>
    <mergeCell ref="A1:B1"/>
    <mergeCell ref="C1:I1"/>
    <mergeCell ref="C2:F2"/>
    <mergeCell ref="A3:A4"/>
    <mergeCell ref="B3:B4"/>
    <mergeCell ref="C3:C4"/>
    <mergeCell ref="N3:N4"/>
    <mergeCell ref="H3:H4"/>
    <mergeCell ref="G3:G4"/>
    <mergeCell ref="E3:E4"/>
    <mergeCell ref="F3:F4"/>
    <mergeCell ref="I3:I4"/>
    <mergeCell ref="J3:J4"/>
    <mergeCell ref="K3:K4"/>
    <mergeCell ref="L3:L4"/>
    <mergeCell ref="M3:M4"/>
    <mergeCell ref="U3:U4"/>
    <mergeCell ref="V3:V4"/>
    <mergeCell ref="W3:W4"/>
    <mergeCell ref="O3:O4"/>
    <mergeCell ref="P3:P4"/>
    <mergeCell ref="Q3:Q4"/>
    <mergeCell ref="R3:R4"/>
    <mergeCell ref="S3:S4"/>
    <mergeCell ref="T3:T4"/>
  </mergeCells>
  <conditionalFormatting sqref="C7:T7 C9:T13 C15:T20 C22:T30 C32:T39 C42:T47 C49:T50 C52:T56">
    <cfRule type="cellIs" dxfId="4" priority="4" stopIfTrue="1" operator="lessThanOrEqual">
      <formula>0</formula>
    </cfRule>
    <cfRule type="cellIs" dxfId="3" priority="5" stopIfTrue="1" operator="lessThanOrEqual">
      <formula>0</formula>
    </cfRule>
    <cfRule type="cellIs" dxfId="2" priority="6" stopIfTrue="1" operator="lessThanOrEqual">
      <formula>0</formula>
    </cfRule>
  </conditionalFormatting>
  <conditionalFormatting sqref="C7:T7 C9:T13 C15:T20 C22:T30 C32:T39 C42:T47 C49:T50 C52:T56">
    <cfRule type="cellIs" dxfId="1" priority="3" stopIfTrue="1" operator="lessThanOrEqual">
      <formula>0</formula>
    </cfRule>
  </conditionalFormatting>
  <conditionalFormatting sqref="Z52:Z56 Z9:Z13 Z15:Z20 Z22:Z30 Z32:Z39 Z42:Z47 Z49:Z50 Z7">
    <cfRule type="cellIs" dxfId="0" priority="1" stopIfTrue="1" operator="lessThanOrEqual">
      <formula>0</formula>
    </cfRule>
    <cfRule type="cellIs" priority="2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Pobl2011</vt:lpstr>
      <vt:lpstr>Glady11</vt:lpstr>
      <vt:lpstr>Hoja1</vt:lpstr>
      <vt:lpstr>Hoja3</vt:lpstr>
      <vt:lpstr>Hoja2</vt:lpstr>
      <vt:lpstr>Glady11!Área_de_impresión</vt:lpstr>
      <vt:lpstr>Pobl2011!Área_de_impresión</vt:lpstr>
      <vt:lpstr>Glady11!Títulos_a_imprimir</vt:lpstr>
      <vt:lpstr>Pobl2011!Títulos_a_imprimir</vt:lpstr>
    </vt:vector>
  </TitlesOfParts>
  <Company>Windows XP Titan Ultimate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2011-05-17T20:25:20Z</cp:lastPrinted>
  <dcterms:created xsi:type="dcterms:W3CDTF">2011-02-28T13:46:12Z</dcterms:created>
  <dcterms:modified xsi:type="dcterms:W3CDTF">2015-05-14T16:13:55Z</dcterms:modified>
</cp:coreProperties>
</file>