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195" windowWidth="16230" windowHeight="7905"/>
  </bookViews>
  <sheets>
    <sheet name="Pobl2013rc" sheetId="1" r:id="rId1"/>
    <sheet name="poblEtaVida13rc" sheetId="2" r:id="rId2"/>
    <sheet name="IndMascul13rc" sheetId="3" r:id="rId3"/>
    <sheet name="itstbc13rc" sheetId="4" r:id="rId4"/>
    <sheet name="Hoja1" sheetId="5" r:id="rId5"/>
    <sheet name="Hoja2" sheetId="6" r:id="rId6"/>
  </sheets>
  <definedNames>
    <definedName name="_xlnm.Print_Area" localSheetId="5">Hoja2!$A$1:$B$55</definedName>
    <definedName name="_xlnm.Print_Area" localSheetId="2">IndMascul13rc!$A$1:$DL$58</definedName>
    <definedName name="_xlnm.Print_Titles" localSheetId="2">IndMascul13rc!$A:$B</definedName>
    <definedName name="_xlnm.Print_Titles" localSheetId="0">Pobl2013rc!$A:$B</definedName>
  </definedNames>
  <calcPr calcId="145621"/>
</workbook>
</file>

<file path=xl/calcChain.xml><?xml version="1.0" encoding="utf-8"?>
<calcChain xmlns="http://schemas.openxmlformats.org/spreadsheetml/2006/main">
  <c r="T58" i="2" l="1"/>
  <c r="T57" i="2"/>
  <c r="T56" i="2"/>
  <c r="T55" i="2"/>
  <c r="T54" i="2"/>
  <c r="T53" i="2" s="1"/>
  <c r="T52" i="2"/>
  <c r="T51" i="2"/>
  <c r="T50" i="2" s="1"/>
  <c r="T49" i="2"/>
  <c r="T48" i="2"/>
  <c r="T47" i="2"/>
  <c r="T46" i="2"/>
  <c r="T43" i="2" s="1"/>
  <c r="T42" i="2" s="1"/>
  <c r="T45" i="2"/>
  <c r="T44" i="2"/>
  <c r="T41" i="2"/>
  <c r="T40" i="2"/>
  <c r="T39" i="2"/>
  <c r="T38" i="2"/>
  <c r="T37" i="2"/>
  <c r="T36" i="2"/>
  <c r="T33" i="2" s="1"/>
  <c r="T35" i="2"/>
  <c r="T34" i="2"/>
  <c r="T32" i="2"/>
  <c r="T31" i="2"/>
  <c r="T30" i="2"/>
  <c r="T29" i="2"/>
  <c r="T28" i="2"/>
  <c r="T27" i="2"/>
  <c r="T26" i="2"/>
  <c r="T25" i="2"/>
  <c r="T24" i="2"/>
  <c r="T23" i="2" s="1"/>
  <c r="T22" i="2"/>
  <c r="T21" i="2"/>
  <c r="T20" i="2"/>
  <c r="T19" i="2"/>
  <c r="T18" i="2"/>
  <c r="T16" i="2" s="1"/>
  <c r="T7" i="2" s="1"/>
  <c r="T17" i="2"/>
  <c r="T15" i="2"/>
  <c r="T14" i="2"/>
  <c r="T13" i="2"/>
  <c r="T12" i="2"/>
  <c r="T11" i="2"/>
  <c r="T10" i="2"/>
  <c r="T8" i="2"/>
  <c r="T9" i="2"/>
  <c r="T6" i="2" l="1"/>
  <c r="V58" i="5"/>
  <c r="V57" i="5"/>
  <c r="V56" i="5"/>
  <c r="V55" i="5"/>
  <c r="V54" i="5"/>
  <c r="V52" i="5"/>
  <c r="V50" i="5" s="1"/>
  <c r="V51" i="5"/>
  <c r="V49" i="5"/>
  <c r="V48" i="5"/>
  <c r="V47" i="5"/>
  <c r="V46" i="5"/>
  <c r="V45" i="5"/>
  <c r="V44" i="5"/>
  <c r="V41" i="5"/>
  <c r="V40" i="5"/>
  <c r="V39" i="5"/>
  <c r="V38" i="5"/>
  <c r="V37" i="5"/>
  <c r="V36" i="5"/>
  <c r="V35" i="5"/>
  <c r="V34" i="5"/>
  <c r="V32" i="5"/>
  <c r="V31" i="5"/>
  <c r="V30" i="5"/>
  <c r="V29" i="5"/>
  <c r="V28" i="5"/>
  <c r="V27" i="5"/>
  <c r="V26" i="5"/>
  <c r="V25" i="5"/>
  <c r="V24" i="5"/>
  <c r="V15" i="5"/>
  <c r="V14" i="5"/>
  <c r="V9" i="5" s="1"/>
  <c r="V13" i="5"/>
  <c r="V12" i="5"/>
  <c r="V11" i="5"/>
  <c r="V10" i="5"/>
  <c r="V8" i="5"/>
  <c r="V53" i="5"/>
  <c r="V22" i="5"/>
  <c r="V21" i="5"/>
  <c r="V20" i="5"/>
  <c r="V19" i="5"/>
  <c r="V18" i="5"/>
  <c r="V17" i="5"/>
  <c r="V43" i="5" l="1"/>
  <c r="V16" i="5"/>
  <c r="V23" i="5"/>
  <c r="V33" i="5"/>
  <c r="V7" i="5"/>
  <c r="V6" i="5" s="1"/>
  <c r="V42" i="5"/>
  <c r="R58" i="2"/>
  <c r="R57" i="2"/>
  <c r="R56" i="2"/>
  <c r="R55" i="2"/>
  <c r="R54" i="2"/>
  <c r="R52" i="2"/>
  <c r="R51" i="2"/>
  <c r="R49" i="2"/>
  <c r="R48" i="2"/>
  <c r="R47" i="2"/>
  <c r="R43" i="2" s="1"/>
  <c r="R46" i="2"/>
  <c r="R45" i="2"/>
  <c r="R44" i="2"/>
  <c r="R41" i="2"/>
  <c r="R40" i="2"/>
  <c r="R39" i="2"/>
  <c r="R38" i="2"/>
  <c r="R37" i="2"/>
  <c r="R33" i="2" s="1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6" i="2" s="1"/>
  <c r="R18" i="2"/>
  <c r="R17" i="2"/>
  <c r="R15" i="2"/>
  <c r="R14" i="2"/>
  <c r="R13" i="2"/>
  <c r="R12" i="2"/>
  <c r="R11" i="2"/>
  <c r="R10" i="2"/>
  <c r="R23" i="2" l="1"/>
  <c r="R50" i="2"/>
  <c r="R53" i="2"/>
  <c r="R9" i="2"/>
  <c r="R7" i="2" s="1"/>
  <c r="R42" i="2"/>
  <c r="R6" i="2"/>
  <c r="H9" i="5"/>
  <c r="D52" i="5"/>
  <c r="D32" i="5"/>
  <c r="D30" i="5"/>
  <c r="D28" i="5"/>
  <c r="D26" i="5"/>
  <c r="D14" i="5"/>
  <c r="D12" i="5"/>
  <c r="G9" i="5"/>
  <c r="F9" i="5"/>
  <c r="F7" i="5" s="1"/>
  <c r="E23" i="5"/>
  <c r="E16" i="5"/>
  <c r="E9" i="5"/>
  <c r="D58" i="5"/>
  <c r="D57" i="5"/>
  <c r="D56" i="5"/>
  <c r="D55" i="5"/>
  <c r="D54" i="5"/>
  <c r="AC53" i="5"/>
  <c r="AB53" i="5"/>
  <c r="AA53" i="5"/>
  <c r="Z53" i="5"/>
  <c r="Y53" i="5"/>
  <c r="X53" i="5"/>
  <c r="W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C53" i="5"/>
  <c r="D51" i="5"/>
  <c r="AC50" i="5"/>
  <c r="AB50" i="5"/>
  <c r="AA50" i="5"/>
  <c r="Z50" i="5"/>
  <c r="Y50" i="5"/>
  <c r="X50" i="5"/>
  <c r="W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C50" i="5"/>
  <c r="D49" i="5"/>
  <c r="D48" i="5"/>
  <c r="D47" i="5"/>
  <c r="D46" i="5"/>
  <c r="D45" i="5"/>
  <c r="D44" i="5"/>
  <c r="AC43" i="5"/>
  <c r="AB43" i="5"/>
  <c r="AA43" i="5"/>
  <c r="Z43" i="5"/>
  <c r="Z42" i="5" s="1"/>
  <c r="Y43" i="5"/>
  <c r="X43" i="5"/>
  <c r="W43" i="5"/>
  <c r="W42" i="5" s="1"/>
  <c r="U43" i="5"/>
  <c r="T43" i="5"/>
  <c r="S43" i="5"/>
  <c r="R43" i="5"/>
  <c r="Q43" i="5"/>
  <c r="P43" i="5"/>
  <c r="O43" i="5"/>
  <c r="N43" i="5"/>
  <c r="N42" i="5" s="1"/>
  <c r="M43" i="5"/>
  <c r="L43" i="5"/>
  <c r="K43" i="5"/>
  <c r="J43" i="5"/>
  <c r="I43" i="5"/>
  <c r="I42" i="5" s="1"/>
  <c r="C43" i="5"/>
  <c r="Q42" i="5"/>
  <c r="D41" i="5"/>
  <c r="D40" i="5"/>
  <c r="D39" i="5"/>
  <c r="D38" i="5"/>
  <c r="D37" i="5"/>
  <c r="D36" i="5"/>
  <c r="D35" i="5"/>
  <c r="D34" i="5"/>
  <c r="AC33" i="5"/>
  <c r="AB33" i="5"/>
  <c r="AA33" i="5"/>
  <c r="Z33" i="5"/>
  <c r="Y33" i="5"/>
  <c r="X33" i="5"/>
  <c r="W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C33" i="5"/>
  <c r="D31" i="5"/>
  <c r="D29" i="5"/>
  <c r="D27" i="5"/>
  <c r="D25" i="5"/>
  <c r="AC23" i="5"/>
  <c r="AB23" i="5"/>
  <c r="AA23" i="5"/>
  <c r="Z23" i="5"/>
  <c r="Y23" i="5"/>
  <c r="X23" i="5"/>
  <c r="W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C23" i="5"/>
  <c r="D22" i="5"/>
  <c r="D21" i="5"/>
  <c r="D20" i="5"/>
  <c r="D19" i="5"/>
  <c r="D18" i="5"/>
  <c r="D17" i="5"/>
  <c r="AC16" i="5"/>
  <c r="AB16" i="5"/>
  <c r="AA16" i="5"/>
  <c r="Z16" i="5"/>
  <c r="Y16" i="5"/>
  <c r="X16" i="5"/>
  <c r="W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C16" i="5"/>
  <c r="D15" i="5"/>
  <c r="D13" i="5"/>
  <c r="D11" i="5"/>
  <c r="D10" i="5"/>
  <c r="AC9" i="5"/>
  <c r="AB9" i="5"/>
  <c r="AB7" i="5" s="1"/>
  <c r="AA9" i="5"/>
  <c r="Z9" i="5"/>
  <c r="Z7" i="5" s="1"/>
  <c r="Y9" i="5"/>
  <c r="X9" i="5"/>
  <c r="W9" i="5"/>
  <c r="U9" i="5"/>
  <c r="T9" i="5"/>
  <c r="S9" i="5"/>
  <c r="S7" i="5" s="1"/>
  <c r="R9" i="5"/>
  <c r="Q9" i="5"/>
  <c r="Q7" i="5" s="1"/>
  <c r="P9" i="5"/>
  <c r="O9" i="5"/>
  <c r="O7" i="5" s="1"/>
  <c r="N9" i="5"/>
  <c r="M9" i="5"/>
  <c r="L9" i="5"/>
  <c r="L7" i="5" s="1"/>
  <c r="K9" i="5"/>
  <c r="K7" i="5" s="1"/>
  <c r="J9" i="5"/>
  <c r="I9" i="5"/>
  <c r="I7" i="5" s="1"/>
  <c r="C9" i="5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C9" i="1"/>
  <c r="D10" i="1"/>
  <c r="M7" i="5" l="1"/>
  <c r="N7" i="5"/>
  <c r="X7" i="5"/>
  <c r="C7" i="5"/>
  <c r="P7" i="5"/>
  <c r="P6" i="5" s="1"/>
  <c r="J7" i="5"/>
  <c r="R7" i="5"/>
  <c r="U7" i="5"/>
  <c r="P42" i="5"/>
  <c r="Y42" i="5"/>
  <c r="J42" i="5"/>
  <c r="R42" i="5"/>
  <c r="AA42" i="5"/>
  <c r="L42" i="5"/>
  <c r="L6" i="5" s="1"/>
  <c r="T42" i="5"/>
  <c r="AC42" i="5"/>
  <c r="T7" i="5"/>
  <c r="W7" i="5"/>
  <c r="W6" i="5" s="1"/>
  <c r="Y7" i="5"/>
  <c r="AA7" i="5"/>
  <c r="AC7" i="5"/>
  <c r="AC6" i="5" s="1"/>
  <c r="H7" i="5"/>
  <c r="H6" i="5" s="1"/>
  <c r="M42" i="5"/>
  <c r="M6" i="5" s="1"/>
  <c r="U42" i="5"/>
  <c r="I6" i="5"/>
  <c r="Q6" i="5"/>
  <c r="Z6" i="5"/>
  <c r="C42" i="5"/>
  <c r="C6" i="5" s="1"/>
  <c r="G7" i="5"/>
  <c r="D24" i="5"/>
  <c r="D23" i="5" s="1"/>
  <c r="D53" i="5"/>
  <c r="D33" i="5"/>
  <c r="D43" i="5"/>
  <c r="K42" i="5"/>
  <c r="K6" i="5" s="1"/>
  <c r="O42" i="5"/>
  <c r="O6" i="5" s="1"/>
  <c r="S42" i="5"/>
  <c r="S6" i="5" s="1"/>
  <c r="X42" i="5"/>
  <c r="X6" i="5" s="1"/>
  <c r="AB42" i="5"/>
  <c r="AB6" i="5" s="1"/>
  <c r="N6" i="5"/>
  <c r="D50" i="5"/>
  <c r="E7" i="5"/>
  <c r="E6" i="5" s="1"/>
  <c r="D9" i="5"/>
  <c r="F6" i="5"/>
  <c r="D16" i="5"/>
  <c r="G7" i="4"/>
  <c r="D57" i="4"/>
  <c r="D55" i="4"/>
  <c r="D47" i="4"/>
  <c r="D45" i="4"/>
  <c r="D43" i="4"/>
  <c r="D30" i="4"/>
  <c r="D28" i="4"/>
  <c r="D26" i="4"/>
  <c r="D24" i="4"/>
  <c r="D21" i="4"/>
  <c r="D19" i="4"/>
  <c r="D14" i="4"/>
  <c r="D12" i="4"/>
  <c r="D10" i="4"/>
  <c r="E7" i="4"/>
  <c r="D56" i="4"/>
  <c r="D54" i="4"/>
  <c r="O52" i="4"/>
  <c r="N52" i="4"/>
  <c r="M52" i="4"/>
  <c r="L52" i="4"/>
  <c r="K52" i="4"/>
  <c r="J52" i="4"/>
  <c r="I52" i="4"/>
  <c r="C52" i="4"/>
  <c r="D51" i="4"/>
  <c r="D50" i="4"/>
  <c r="O49" i="4"/>
  <c r="N49" i="4"/>
  <c r="M49" i="4"/>
  <c r="L49" i="4"/>
  <c r="K49" i="4"/>
  <c r="J49" i="4"/>
  <c r="I49" i="4"/>
  <c r="C49" i="4"/>
  <c r="D48" i="4"/>
  <c r="D46" i="4"/>
  <c r="D44" i="4"/>
  <c r="O42" i="4"/>
  <c r="N42" i="4"/>
  <c r="M42" i="4"/>
  <c r="L42" i="4"/>
  <c r="K42" i="4"/>
  <c r="J42" i="4"/>
  <c r="I42" i="4"/>
  <c r="C42" i="4"/>
  <c r="L41" i="4"/>
  <c r="D40" i="4"/>
  <c r="D39" i="4"/>
  <c r="D38" i="4"/>
  <c r="D37" i="4"/>
  <c r="D36" i="4"/>
  <c r="D35" i="4"/>
  <c r="D34" i="4"/>
  <c r="D33" i="4"/>
  <c r="O32" i="4"/>
  <c r="N32" i="4"/>
  <c r="M32" i="4"/>
  <c r="L32" i="4"/>
  <c r="K32" i="4"/>
  <c r="J32" i="4"/>
  <c r="I32" i="4"/>
  <c r="C32" i="4"/>
  <c r="D31" i="4"/>
  <c r="D29" i="4"/>
  <c r="D27" i="4"/>
  <c r="D25" i="4"/>
  <c r="D23" i="4"/>
  <c r="O22" i="4"/>
  <c r="N22" i="4"/>
  <c r="M22" i="4"/>
  <c r="L22" i="4"/>
  <c r="K22" i="4"/>
  <c r="J22" i="4"/>
  <c r="I22" i="4"/>
  <c r="C22" i="4"/>
  <c r="D20" i="4"/>
  <c r="D18" i="4"/>
  <c r="D16" i="4"/>
  <c r="O15" i="4"/>
  <c r="N15" i="4"/>
  <c r="M15" i="4"/>
  <c r="L15" i="4"/>
  <c r="K15" i="4"/>
  <c r="J15" i="4"/>
  <c r="I15" i="4"/>
  <c r="C15" i="4"/>
  <c r="D13" i="4"/>
  <c r="D11" i="4"/>
  <c r="O9" i="4"/>
  <c r="N9" i="4"/>
  <c r="M9" i="4"/>
  <c r="L9" i="4"/>
  <c r="K9" i="4"/>
  <c r="J9" i="4"/>
  <c r="I9" i="4"/>
  <c r="C9" i="4"/>
  <c r="D8" i="4"/>
  <c r="U6" i="5" l="1"/>
  <c r="J6" i="5"/>
  <c r="R6" i="5"/>
  <c r="Y6" i="5"/>
  <c r="M7" i="4"/>
  <c r="T6" i="5"/>
  <c r="AA6" i="5"/>
  <c r="AE6" i="5" s="1"/>
  <c r="I41" i="4"/>
  <c r="K41" i="4"/>
  <c r="M41" i="4"/>
  <c r="G6" i="5"/>
  <c r="D42" i="5"/>
  <c r="D7" i="5"/>
  <c r="O41" i="4"/>
  <c r="C41" i="4"/>
  <c r="H7" i="4"/>
  <c r="H6" i="4" s="1"/>
  <c r="C7" i="4"/>
  <c r="I7" i="4"/>
  <c r="K7" i="4"/>
  <c r="G6" i="4"/>
  <c r="J41" i="4"/>
  <c r="N41" i="4"/>
  <c r="J7" i="4"/>
  <c r="L7" i="4"/>
  <c r="L6" i="4" s="1"/>
  <c r="N7" i="4"/>
  <c r="D22" i="4"/>
  <c r="D53" i="4"/>
  <c r="D52" i="4" s="1"/>
  <c r="D9" i="4"/>
  <c r="F7" i="4"/>
  <c r="F6" i="4" s="1"/>
  <c r="D17" i="4"/>
  <c r="D15" i="4" s="1"/>
  <c r="O7" i="4"/>
  <c r="D49" i="4"/>
  <c r="D32" i="4"/>
  <c r="D42" i="4"/>
  <c r="E6" i="4"/>
  <c r="E57" i="3"/>
  <c r="D57" i="3"/>
  <c r="E56" i="3"/>
  <c r="D56" i="3"/>
  <c r="E55" i="3"/>
  <c r="D55" i="3"/>
  <c r="E54" i="3"/>
  <c r="D54" i="3"/>
  <c r="E53" i="3"/>
  <c r="D53" i="3"/>
  <c r="E51" i="3"/>
  <c r="D51" i="3"/>
  <c r="E50" i="3"/>
  <c r="D50" i="3"/>
  <c r="E48" i="3"/>
  <c r="D48" i="3"/>
  <c r="E47" i="3"/>
  <c r="D47" i="3"/>
  <c r="E46" i="3"/>
  <c r="D46" i="3"/>
  <c r="E45" i="3"/>
  <c r="D45" i="3"/>
  <c r="E44" i="3"/>
  <c r="D44" i="3"/>
  <c r="E43" i="3"/>
  <c r="D43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E22" i="3" s="1"/>
  <c r="D23" i="3"/>
  <c r="E21" i="3"/>
  <c r="D21" i="3"/>
  <c r="E20" i="3"/>
  <c r="D20" i="3"/>
  <c r="E19" i="3"/>
  <c r="D19" i="3"/>
  <c r="E18" i="3"/>
  <c r="D18" i="3"/>
  <c r="E17" i="3"/>
  <c r="D17" i="3"/>
  <c r="E16" i="3"/>
  <c r="E15" i="3" s="1"/>
  <c r="D16" i="3"/>
  <c r="E14" i="3"/>
  <c r="D14" i="3"/>
  <c r="E13" i="3"/>
  <c r="D13" i="3"/>
  <c r="E12" i="3"/>
  <c r="D12" i="3"/>
  <c r="E11" i="3"/>
  <c r="E9" i="3" s="1"/>
  <c r="D11" i="3"/>
  <c r="E10" i="3"/>
  <c r="D10" i="3"/>
  <c r="E8" i="3"/>
  <c r="D8" i="3"/>
  <c r="C52" i="3"/>
  <c r="C49" i="3"/>
  <c r="C42" i="3"/>
  <c r="C32" i="3"/>
  <c r="C22" i="3"/>
  <c r="C15" i="3"/>
  <c r="C9" i="3"/>
  <c r="DF57" i="3"/>
  <c r="DE57" i="3"/>
  <c r="DF56" i="3"/>
  <c r="DE56" i="3"/>
  <c r="DF55" i="3"/>
  <c r="DE55" i="3"/>
  <c r="DF54" i="3"/>
  <c r="DE54" i="3"/>
  <c r="DF53" i="3"/>
  <c r="DE53" i="3"/>
  <c r="DF51" i="3"/>
  <c r="DE51" i="3"/>
  <c r="DF50" i="3"/>
  <c r="DE50" i="3"/>
  <c r="DF48" i="3"/>
  <c r="DE48" i="3"/>
  <c r="DF47" i="3"/>
  <c r="DE47" i="3"/>
  <c r="DF46" i="3"/>
  <c r="DE46" i="3"/>
  <c r="DF45" i="3"/>
  <c r="DE45" i="3"/>
  <c r="DF44" i="3"/>
  <c r="DE44" i="3"/>
  <c r="DF43" i="3"/>
  <c r="DF42" i="3" s="1"/>
  <c r="DE43" i="3"/>
  <c r="DF40" i="3"/>
  <c r="DE40" i="3"/>
  <c r="DF39" i="3"/>
  <c r="DE39" i="3"/>
  <c r="DF38" i="3"/>
  <c r="DE38" i="3"/>
  <c r="DF37" i="3"/>
  <c r="DE37" i="3"/>
  <c r="DF36" i="3"/>
  <c r="DE36" i="3"/>
  <c r="DF35" i="3"/>
  <c r="DE35" i="3"/>
  <c r="DF34" i="3"/>
  <c r="DE34" i="3"/>
  <c r="DF33" i="3"/>
  <c r="DE33" i="3"/>
  <c r="DF31" i="3"/>
  <c r="DE31" i="3"/>
  <c r="DF30" i="3"/>
  <c r="DE30" i="3"/>
  <c r="DF29" i="3"/>
  <c r="DE29" i="3"/>
  <c r="DF28" i="3"/>
  <c r="DE28" i="3"/>
  <c r="DF27" i="3"/>
  <c r="DE27" i="3"/>
  <c r="DF26" i="3"/>
  <c r="DE26" i="3"/>
  <c r="DF25" i="3"/>
  <c r="DE25" i="3"/>
  <c r="DF24" i="3"/>
  <c r="DE24" i="3"/>
  <c r="DF23" i="3"/>
  <c r="DE23" i="3"/>
  <c r="DF21" i="3"/>
  <c r="DE21" i="3"/>
  <c r="DF20" i="3"/>
  <c r="DE20" i="3"/>
  <c r="DF19" i="3"/>
  <c r="DE19" i="3"/>
  <c r="DF18" i="3"/>
  <c r="DE18" i="3"/>
  <c r="DF17" i="3"/>
  <c r="DE17" i="3"/>
  <c r="DF16" i="3"/>
  <c r="DE16" i="3"/>
  <c r="DF14" i="3"/>
  <c r="DE14" i="3"/>
  <c r="DF13" i="3"/>
  <c r="DE13" i="3"/>
  <c r="DF12" i="3"/>
  <c r="DE12" i="3"/>
  <c r="DF11" i="3"/>
  <c r="DE11" i="3"/>
  <c r="DF10" i="3"/>
  <c r="DE10" i="3"/>
  <c r="DF8" i="3"/>
  <c r="DE8" i="3"/>
  <c r="DC57" i="3"/>
  <c r="DB57" i="3"/>
  <c r="DC56" i="3"/>
  <c r="DB56" i="3"/>
  <c r="DC55" i="3"/>
  <c r="DB55" i="3"/>
  <c r="DC54" i="3"/>
  <c r="DB54" i="3"/>
  <c r="DC53" i="3"/>
  <c r="DB53" i="3"/>
  <c r="DC51" i="3"/>
  <c r="DB51" i="3"/>
  <c r="DC50" i="3"/>
  <c r="DB50" i="3"/>
  <c r="DC48" i="3"/>
  <c r="DB48" i="3"/>
  <c r="DC47" i="3"/>
  <c r="DB47" i="3"/>
  <c r="DC46" i="3"/>
  <c r="DB46" i="3"/>
  <c r="DC45" i="3"/>
  <c r="DB45" i="3"/>
  <c r="DC44" i="3"/>
  <c r="DB44" i="3"/>
  <c r="DC43" i="3"/>
  <c r="DB43" i="3"/>
  <c r="DC40" i="3"/>
  <c r="DB40" i="3"/>
  <c r="DC39" i="3"/>
  <c r="DB39" i="3"/>
  <c r="DC38" i="3"/>
  <c r="DB38" i="3"/>
  <c r="DC37" i="3"/>
  <c r="DB37" i="3"/>
  <c r="DC36" i="3"/>
  <c r="DB36" i="3"/>
  <c r="DC35" i="3"/>
  <c r="DB35" i="3"/>
  <c r="DC34" i="3"/>
  <c r="DB34" i="3"/>
  <c r="DC33" i="3"/>
  <c r="DB33" i="3"/>
  <c r="DC31" i="3"/>
  <c r="DB31" i="3"/>
  <c r="DC30" i="3"/>
  <c r="DB30" i="3"/>
  <c r="DC29" i="3"/>
  <c r="DB29" i="3"/>
  <c r="DC28" i="3"/>
  <c r="DB28" i="3"/>
  <c r="DC27" i="3"/>
  <c r="DB27" i="3"/>
  <c r="DC26" i="3"/>
  <c r="DB26" i="3"/>
  <c r="DC25" i="3"/>
  <c r="DB25" i="3"/>
  <c r="DC24" i="3"/>
  <c r="DB24" i="3"/>
  <c r="DC23" i="3"/>
  <c r="DB23" i="3"/>
  <c r="DC21" i="3"/>
  <c r="DB21" i="3"/>
  <c r="DC20" i="3"/>
  <c r="DB20" i="3"/>
  <c r="DC19" i="3"/>
  <c r="DB19" i="3"/>
  <c r="DC18" i="3"/>
  <c r="DB18" i="3"/>
  <c r="DC17" i="3"/>
  <c r="DB17" i="3"/>
  <c r="DC16" i="3"/>
  <c r="DB16" i="3"/>
  <c r="DC14" i="3"/>
  <c r="DB14" i="3"/>
  <c r="DC13" i="3"/>
  <c r="DB13" i="3"/>
  <c r="DC12" i="3"/>
  <c r="DB12" i="3"/>
  <c r="DC11" i="3"/>
  <c r="DB11" i="3"/>
  <c r="DC10" i="3"/>
  <c r="DB10" i="3"/>
  <c r="DC8" i="3"/>
  <c r="DB8" i="3"/>
  <c r="E49" i="3" l="1"/>
  <c r="E32" i="3"/>
  <c r="E52" i="3"/>
  <c r="I6" i="4"/>
  <c r="M6" i="4"/>
  <c r="C6" i="4"/>
  <c r="DB15" i="3"/>
  <c r="DE9" i="3"/>
  <c r="DE32" i="3"/>
  <c r="J6" i="4"/>
  <c r="E42" i="3"/>
  <c r="DB32" i="3"/>
  <c r="DB42" i="3"/>
  <c r="K6" i="4"/>
  <c r="O6" i="4"/>
  <c r="D6" i="5"/>
  <c r="N6" i="4"/>
  <c r="D7" i="4"/>
  <c r="D41" i="4"/>
  <c r="DE42" i="3"/>
  <c r="DE52" i="3"/>
  <c r="C41" i="3"/>
  <c r="D9" i="3"/>
  <c r="D32" i="3"/>
  <c r="D42" i="3"/>
  <c r="D49" i="3"/>
  <c r="D52" i="3"/>
  <c r="DF15" i="3"/>
  <c r="DF22" i="3"/>
  <c r="DF32" i="3"/>
  <c r="D15" i="3"/>
  <c r="D22" i="3"/>
  <c r="D7" i="3" s="1"/>
  <c r="DE22" i="3"/>
  <c r="DF52" i="3"/>
  <c r="E7" i="3"/>
  <c r="DF9" i="3"/>
  <c r="DE49" i="3"/>
  <c r="E41" i="3"/>
  <c r="DB9" i="3"/>
  <c r="DB22" i="3"/>
  <c r="DE15" i="3"/>
  <c r="DF49" i="3"/>
  <c r="DF41" i="3" s="1"/>
  <c r="C7" i="3"/>
  <c r="DC22" i="3"/>
  <c r="DC32" i="3"/>
  <c r="DC49" i="3"/>
  <c r="DB52" i="3"/>
  <c r="DC15" i="3"/>
  <c r="DB49" i="3"/>
  <c r="DC9" i="3"/>
  <c r="DC42" i="3"/>
  <c r="DC52" i="3"/>
  <c r="CZ57" i="3"/>
  <c r="CY57" i="3"/>
  <c r="CZ56" i="3"/>
  <c r="CY56" i="3"/>
  <c r="CZ55" i="3"/>
  <c r="CY55" i="3"/>
  <c r="CZ54" i="3"/>
  <c r="CY54" i="3"/>
  <c r="CZ53" i="3"/>
  <c r="CY53" i="3"/>
  <c r="CZ51" i="3"/>
  <c r="CY51" i="3"/>
  <c r="CY49" i="3" s="1"/>
  <c r="CZ50" i="3"/>
  <c r="CY50" i="3"/>
  <c r="CZ48" i="3"/>
  <c r="CY48" i="3"/>
  <c r="CZ47" i="3"/>
  <c r="CY47" i="3"/>
  <c r="CZ46" i="3"/>
  <c r="CY46" i="3"/>
  <c r="CZ45" i="3"/>
  <c r="CY45" i="3"/>
  <c r="CZ44" i="3"/>
  <c r="CY44" i="3"/>
  <c r="CZ43" i="3"/>
  <c r="CY43" i="3"/>
  <c r="CZ40" i="3"/>
  <c r="CY40" i="3"/>
  <c r="CZ39" i="3"/>
  <c r="CY39" i="3"/>
  <c r="CZ38" i="3"/>
  <c r="CY38" i="3"/>
  <c r="CZ37" i="3"/>
  <c r="CY37" i="3"/>
  <c r="CZ36" i="3"/>
  <c r="CY36" i="3"/>
  <c r="CZ35" i="3"/>
  <c r="CY35" i="3"/>
  <c r="CZ34" i="3"/>
  <c r="CY34" i="3"/>
  <c r="CZ33" i="3"/>
  <c r="CY33" i="3"/>
  <c r="CZ31" i="3"/>
  <c r="CY31" i="3"/>
  <c r="CZ30" i="3"/>
  <c r="CY30" i="3"/>
  <c r="CZ29" i="3"/>
  <c r="CY29" i="3"/>
  <c r="CZ28" i="3"/>
  <c r="CY28" i="3"/>
  <c r="CZ27" i="3"/>
  <c r="CY27" i="3"/>
  <c r="CZ26" i="3"/>
  <c r="CY26" i="3"/>
  <c r="CZ25" i="3"/>
  <c r="CY25" i="3"/>
  <c r="CZ24" i="3"/>
  <c r="CY24" i="3"/>
  <c r="CZ23" i="3"/>
  <c r="CY23" i="3"/>
  <c r="CZ21" i="3"/>
  <c r="CY21" i="3"/>
  <c r="CZ20" i="3"/>
  <c r="CY20" i="3"/>
  <c r="CZ19" i="3"/>
  <c r="CY19" i="3"/>
  <c r="CZ18" i="3"/>
  <c r="CY18" i="3"/>
  <c r="CZ17" i="3"/>
  <c r="CY17" i="3"/>
  <c r="CZ16" i="3"/>
  <c r="CY16" i="3"/>
  <c r="CZ14" i="3"/>
  <c r="CY14" i="3"/>
  <c r="CZ13" i="3"/>
  <c r="CY13" i="3"/>
  <c r="CZ12" i="3"/>
  <c r="CY12" i="3"/>
  <c r="CZ11" i="3"/>
  <c r="CY11" i="3"/>
  <c r="CZ10" i="3"/>
  <c r="CY10" i="3"/>
  <c r="CZ8" i="3"/>
  <c r="CY8" i="3"/>
  <c r="CW57" i="3"/>
  <c r="CV57" i="3"/>
  <c r="CW56" i="3"/>
  <c r="CV56" i="3"/>
  <c r="CW55" i="3"/>
  <c r="CV55" i="3"/>
  <c r="CW54" i="3"/>
  <c r="CV54" i="3"/>
  <c r="CW53" i="3"/>
  <c r="CV53" i="3"/>
  <c r="CW51" i="3"/>
  <c r="CV51" i="3"/>
  <c r="CW50" i="3"/>
  <c r="CV50" i="3"/>
  <c r="CW48" i="3"/>
  <c r="CV48" i="3"/>
  <c r="CW47" i="3"/>
  <c r="CV47" i="3"/>
  <c r="CW46" i="3"/>
  <c r="CV46" i="3"/>
  <c r="CW45" i="3"/>
  <c r="CV45" i="3"/>
  <c r="CW44" i="3"/>
  <c r="CV44" i="3"/>
  <c r="CW43" i="3"/>
  <c r="CV43" i="3"/>
  <c r="CW40" i="3"/>
  <c r="CV40" i="3"/>
  <c r="CW39" i="3"/>
  <c r="CV39" i="3"/>
  <c r="CW38" i="3"/>
  <c r="CV38" i="3"/>
  <c r="CW37" i="3"/>
  <c r="CV37" i="3"/>
  <c r="CW36" i="3"/>
  <c r="CV36" i="3"/>
  <c r="CW35" i="3"/>
  <c r="CV35" i="3"/>
  <c r="CW34" i="3"/>
  <c r="CV34" i="3"/>
  <c r="CW33" i="3"/>
  <c r="CV33" i="3"/>
  <c r="CW31" i="3"/>
  <c r="CV31" i="3"/>
  <c r="CW30" i="3"/>
  <c r="CV30" i="3"/>
  <c r="CW29" i="3"/>
  <c r="CV29" i="3"/>
  <c r="CW28" i="3"/>
  <c r="CV28" i="3"/>
  <c r="CW27" i="3"/>
  <c r="CV27" i="3"/>
  <c r="CW26" i="3"/>
  <c r="CV26" i="3"/>
  <c r="CW25" i="3"/>
  <c r="CV25" i="3"/>
  <c r="CW24" i="3"/>
  <c r="CV24" i="3"/>
  <c r="CW23" i="3"/>
  <c r="CV23" i="3"/>
  <c r="CW21" i="3"/>
  <c r="CV21" i="3"/>
  <c r="CW20" i="3"/>
  <c r="CV20" i="3"/>
  <c r="CW19" i="3"/>
  <c r="CV19" i="3"/>
  <c r="CW18" i="3"/>
  <c r="CV18" i="3"/>
  <c r="CW17" i="3"/>
  <c r="CV17" i="3"/>
  <c r="CW16" i="3"/>
  <c r="CV16" i="3"/>
  <c r="CW14" i="3"/>
  <c r="CV14" i="3"/>
  <c r="CW13" i="3"/>
  <c r="CV13" i="3"/>
  <c r="CW12" i="3"/>
  <c r="CV12" i="3"/>
  <c r="CW11" i="3"/>
  <c r="CV11" i="3"/>
  <c r="CW10" i="3"/>
  <c r="CV10" i="3"/>
  <c r="CW8" i="3"/>
  <c r="CV8" i="3"/>
  <c r="CT57" i="3"/>
  <c r="CS57" i="3"/>
  <c r="CT56" i="3"/>
  <c r="CS56" i="3"/>
  <c r="CT55" i="3"/>
  <c r="CS55" i="3"/>
  <c r="CT54" i="3"/>
  <c r="CS54" i="3"/>
  <c r="CT53" i="3"/>
  <c r="CS53" i="3"/>
  <c r="CT51" i="3"/>
  <c r="CS51" i="3"/>
  <c r="CT50" i="3"/>
  <c r="CS50" i="3"/>
  <c r="CT48" i="3"/>
  <c r="CS48" i="3"/>
  <c r="CT47" i="3"/>
  <c r="CS47" i="3"/>
  <c r="CT46" i="3"/>
  <c r="CS46" i="3"/>
  <c r="CT45" i="3"/>
  <c r="CS45" i="3"/>
  <c r="CT44" i="3"/>
  <c r="CT42" i="3" s="1"/>
  <c r="CS44" i="3"/>
  <c r="CT43" i="3"/>
  <c r="CS43" i="3"/>
  <c r="CT40" i="3"/>
  <c r="CS40" i="3"/>
  <c r="CT39" i="3"/>
  <c r="CS39" i="3"/>
  <c r="CT38" i="3"/>
  <c r="CS38" i="3"/>
  <c r="CT37" i="3"/>
  <c r="CS37" i="3"/>
  <c r="CT36" i="3"/>
  <c r="CS36" i="3"/>
  <c r="CT35" i="3"/>
  <c r="CS35" i="3"/>
  <c r="CT34" i="3"/>
  <c r="CS34" i="3"/>
  <c r="CT33" i="3"/>
  <c r="CS33" i="3"/>
  <c r="CT31" i="3"/>
  <c r="CS31" i="3"/>
  <c r="CT30" i="3"/>
  <c r="CS30" i="3"/>
  <c r="CT29" i="3"/>
  <c r="CS29" i="3"/>
  <c r="CT28" i="3"/>
  <c r="CS28" i="3"/>
  <c r="CT27" i="3"/>
  <c r="CS27" i="3"/>
  <c r="CT26" i="3"/>
  <c r="CS26" i="3"/>
  <c r="CT25" i="3"/>
  <c r="CS25" i="3"/>
  <c r="CT24" i="3"/>
  <c r="CS24" i="3"/>
  <c r="CT23" i="3"/>
  <c r="CS23" i="3"/>
  <c r="CT21" i="3"/>
  <c r="CS21" i="3"/>
  <c r="CT20" i="3"/>
  <c r="CS20" i="3"/>
  <c r="CT19" i="3"/>
  <c r="CS19" i="3"/>
  <c r="CT18" i="3"/>
  <c r="CS18" i="3"/>
  <c r="CT17" i="3"/>
  <c r="CS17" i="3"/>
  <c r="CT16" i="3"/>
  <c r="CS16" i="3"/>
  <c r="CT14" i="3"/>
  <c r="CS14" i="3"/>
  <c r="CT13" i="3"/>
  <c r="CS13" i="3"/>
  <c r="CT12" i="3"/>
  <c r="CS12" i="3"/>
  <c r="CT11" i="3"/>
  <c r="CS11" i="3"/>
  <c r="CT10" i="3"/>
  <c r="CS10" i="3"/>
  <c r="CT8" i="3"/>
  <c r="CS8" i="3"/>
  <c r="CQ57" i="3"/>
  <c r="CP57" i="3"/>
  <c r="CQ56" i="3"/>
  <c r="CP56" i="3"/>
  <c r="CQ55" i="3"/>
  <c r="CP55" i="3"/>
  <c r="CQ54" i="3"/>
  <c r="CP54" i="3"/>
  <c r="CQ53" i="3"/>
  <c r="CP53" i="3"/>
  <c r="CQ51" i="3"/>
  <c r="CP51" i="3"/>
  <c r="CQ50" i="3"/>
  <c r="CP50" i="3"/>
  <c r="CQ48" i="3"/>
  <c r="CP48" i="3"/>
  <c r="CQ47" i="3"/>
  <c r="CP47" i="3"/>
  <c r="CQ46" i="3"/>
  <c r="CP46" i="3"/>
  <c r="CQ45" i="3"/>
  <c r="CP45" i="3"/>
  <c r="CQ44" i="3"/>
  <c r="CP44" i="3"/>
  <c r="CQ43" i="3"/>
  <c r="CP43" i="3"/>
  <c r="CQ40" i="3"/>
  <c r="CP40" i="3"/>
  <c r="CQ39" i="3"/>
  <c r="CP39" i="3"/>
  <c r="CQ38" i="3"/>
  <c r="CP38" i="3"/>
  <c r="CQ37" i="3"/>
  <c r="CP37" i="3"/>
  <c r="CQ36" i="3"/>
  <c r="CP36" i="3"/>
  <c r="CQ35" i="3"/>
  <c r="CP35" i="3"/>
  <c r="CQ34" i="3"/>
  <c r="CP34" i="3"/>
  <c r="CQ33" i="3"/>
  <c r="CP33" i="3"/>
  <c r="CQ31" i="3"/>
  <c r="CP31" i="3"/>
  <c r="CQ30" i="3"/>
  <c r="CP30" i="3"/>
  <c r="CQ29" i="3"/>
  <c r="CP29" i="3"/>
  <c r="CQ28" i="3"/>
  <c r="CP28" i="3"/>
  <c r="CQ27" i="3"/>
  <c r="CP27" i="3"/>
  <c r="CQ26" i="3"/>
  <c r="CP26" i="3"/>
  <c r="CQ25" i="3"/>
  <c r="CP25" i="3"/>
  <c r="CQ24" i="3"/>
  <c r="CP24" i="3"/>
  <c r="CQ23" i="3"/>
  <c r="CP23" i="3"/>
  <c r="CQ21" i="3"/>
  <c r="CP21" i="3"/>
  <c r="CQ20" i="3"/>
  <c r="CP20" i="3"/>
  <c r="CQ19" i="3"/>
  <c r="CP19" i="3"/>
  <c r="CQ18" i="3"/>
  <c r="CP18" i="3"/>
  <c r="CQ17" i="3"/>
  <c r="CP17" i="3"/>
  <c r="CQ16" i="3"/>
  <c r="CP16" i="3"/>
  <c r="CQ14" i="3"/>
  <c r="CP14" i="3"/>
  <c r="CQ13" i="3"/>
  <c r="CP13" i="3"/>
  <c r="CQ12" i="3"/>
  <c r="CP12" i="3"/>
  <c r="CQ11" i="3"/>
  <c r="CP11" i="3"/>
  <c r="CQ10" i="3"/>
  <c r="CP10" i="3"/>
  <c r="CQ8" i="3"/>
  <c r="CP8" i="3"/>
  <c r="CN57" i="3"/>
  <c r="CM57" i="3"/>
  <c r="CN56" i="3"/>
  <c r="CM56" i="3"/>
  <c r="CN55" i="3"/>
  <c r="CM55" i="3"/>
  <c r="CN54" i="3"/>
  <c r="CM54" i="3"/>
  <c r="CN53" i="3"/>
  <c r="CM53" i="3"/>
  <c r="CN51" i="3"/>
  <c r="CM51" i="3"/>
  <c r="CN50" i="3"/>
  <c r="CM50" i="3"/>
  <c r="CN48" i="3"/>
  <c r="CM48" i="3"/>
  <c r="CN47" i="3"/>
  <c r="CM47" i="3"/>
  <c r="CN46" i="3"/>
  <c r="CM46" i="3"/>
  <c r="CN45" i="3"/>
  <c r="CM45" i="3"/>
  <c r="CN44" i="3"/>
  <c r="CN42" i="3" s="1"/>
  <c r="CM44" i="3"/>
  <c r="CN43" i="3"/>
  <c r="CM43" i="3"/>
  <c r="CN40" i="3"/>
  <c r="CM40" i="3"/>
  <c r="CN39" i="3"/>
  <c r="CM39" i="3"/>
  <c r="CN38" i="3"/>
  <c r="CM38" i="3"/>
  <c r="CN37" i="3"/>
  <c r="CM37" i="3"/>
  <c r="CN36" i="3"/>
  <c r="CM36" i="3"/>
  <c r="CN35" i="3"/>
  <c r="CM35" i="3"/>
  <c r="CN34" i="3"/>
  <c r="CM34" i="3"/>
  <c r="CN33" i="3"/>
  <c r="CM33" i="3"/>
  <c r="CN31" i="3"/>
  <c r="CM31" i="3"/>
  <c r="CN30" i="3"/>
  <c r="CM30" i="3"/>
  <c r="CN29" i="3"/>
  <c r="CM29" i="3"/>
  <c r="CN28" i="3"/>
  <c r="CM28" i="3"/>
  <c r="CN27" i="3"/>
  <c r="CM27" i="3"/>
  <c r="CN26" i="3"/>
  <c r="CM26" i="3"/>
  <c r="CN25" i="3"/>
  <c r="CM25" i="3"/>
  <c r="CN24" i="3"/>
  <c r="CM24" i="3"/>
  <c r="CM22" i="3" s="1"/>
  <c r="CN23" i="3"/>
  <c r="CM23" i="3"/>
  <c r="CN21" i="3"/>
  <c r="CM21" i="3"/>
  <c r="CN20" i="3"/>
  <c r="CM20" i="3"/>
  <c r="CN19" i="3"/>
  <c r="CM19" i="3"/>
  <c r="CN18" i="3"/>
  <c r="CM18" i="3"/>
  <c r="CN17" i="3"/>
  <c r="CM17" i="3"/>
  <c r="CN16" i="3"/>
  <c r="CM16" i="3"/>
  <c r="CN14" i="3"/>
  <c r="CM14" i="3"/>
  <c r="CN13" i="3"/>
  <c r="CM13" i="3"/>
  <c r="CN12" i="3"/>
  <c r="CM12" i="3"/>
  <c r="CN11" i="3"/>
  <c r="CM11" i="3"/>
  <c r="CN10" i="3"/>
  <c r="CM10" i="3"/>
  <c r="CN8" i="3"/>
  <c r="CM8" i="3"/>
  <c r="CK57" i="3"/>
  <c r="CJ57" i="3"/>
  <c r="CK56" i="3"/>
  <c r="CJ56" i="3"/>
  <c r="CK55" i="3"/>
  <c r="CJ55" i="3"/>
  <c r="CK54" i="3"/>
  <c r="CJ54" i="3"/>
  <c r="CK53" i="3"/>
  <c r="CJ53" i="3"/>
  <c r="CK51" i="3"/>
  <c r="CJ51" i="3"/>
  <c r="CK50" i="3"/>
  <c r="CJ50" i="3"/>
  <c r="CK48" i="3"/>
  <c r="CJ48" i="3"/>
  <c r="CK47" i="3"/>
  <c r="CJ47" i="3"/>
  <c r="CK46" i="3"/>
  <c r="CJ46" i="3"/>
  <c r="CK45" i="3"/>
  <c r="CJ45" i="3"/>
  <c r="CK44" i="3"/>
  <c r="CJ44" i="3"/>
  <c r="CK43" i="3"/>
  <c r="CJ43" i="3"/>
  <c r="CK40" i="3"/>
  <c r="CJ40" i="3"/>
  <c r="CK39" i="3"/>
  <c r="CJ39" i="3"/>
  <c r="CK38" i="3"/>
  <c r="CJ38" i="3"/>
  <c r="CK37" i="3"/>
  <c r="CJ37" i="3"/>
  <c r="CK36" i="3"/>
  <c r="CJ36" i="3"/>
  <c r="CK35" i="3"/>
  <c r="CJ35" i="3"/>
  <c r="CK34" i="3"/>
  <c r="CJ34" i="3"/>
  <c r="CK33" i="3"/>
  <c r="CJ33" i="3"/>
  <c r="CK31" i="3"/>
  <c r="CJ31" i="3"/>
  <c r="CK30" i="3"/>
  <c r="CJ30" i="3"/>
  <c r="CK29" i="3"/>
  <c r="CJ29" i="3"/>
  <c r="CK28" i="3"/>
  <c r="CJ28" i="3"/>
  <c r="CK27" i="3"/>
  <c r="CJ27" i="3"/>
  <c r="CK26" i="3"/>
  <c r="CJ26" i="3"/>
  <c r="CK25" i="3"/>
  <c r="CJ25" i="3"/>
  <c r="CK24" i="3"/>
  <c r="CJ24" i="3"/>
  <c r="CK23" i="3"/>
  <c r="CJ23" i="3"/>
  <c r="CK21" i="3"/>
  <c r="CJ21" i="3"/>
  <c r="CK20" i="3"/>
  <c r="CJ20" i="3"/>
  <c r="CK19" i="3"/>
  <c r="CJ19" i="3"/>
  <c r="CK18" i="3"/>
  <c r="CJ18" i="3"/>
  <c r="CK17" i="3"/>
  <c r="CJ17" i="3"/>
  <c r="CK16" i="3"/>
  <c r="CJ16" i="3"/>
  <c r="CK14" i="3"/>
  <c r="CJ14" i="3"/>
  <c r="CK13" i="3"/>
  <c r="CJ13" i="3"/>
  <c r="CK12" i="3"/>
  <c r="CJ12" i="3"/>
  <c r="CK11" i="3"/>
  <c r="CJ11" i="3"/>
  <c r="CK10" i="3"/>
  <c r="CJ10" i="3"/>
  <c r="CK8" i="3"/>
  <c r="CJ8" i="3"/>
  <c r="CH57" i="3"/>
  <c r="CG57" i="3"/>
  <c r="CH56" i="3"/>
  <c r="CG56" i="3"/>
  <c r="CH55" i="3"/>
  <c r="CG55" i="3"/>
  <c r="CH54" i="3"/>
  <c r="CG54" i="3"/>
  <c r="CH53" i="3"/>
  <c r="CG53" i="3"/>
  <c r="CH51" i="3"/>
  <c r="CG51" i="3"/>
  <c r="CH50" i="3"/>
  <c r="CG50" i="3"/>
  <c r="CH48" i="3"/>
  <c r="CG48" i="3"/>
  <c r="CH47" i="3"/>
  <c r="CG47" i="3"/>
  <c r="CH46" i="3"/>
  <c r="CG46" i="3"/>
  <c r="CH45" i="3"/>
  <c r="CG45" i="3"/>
  <c r="CH44" i="3"/>
  <c r="CG44" i="3"/>
  <c r="CH43" i="3"/>
  <c r="CG43" i="3"/>
  <c r="CG42" i="3" s="1"/>
  <c r="CH40" i="3"/>
  <c r="CG40" i="3"/>
  <c r="CH39" i="3"/>
  <c r="CG39" i="3"/>
  <c r="CH38" i="3"/>
  <c r="CG38" i="3"/>
  <c r="CH37" i="3"/>
  <c r="CG37" i="3"/>
  <c r="CH36" i="3"/>
  <c r="CG36" i="3"/>
  <c r="CH35" i="3"/>
  <c r="CG35" i="3"/>
  <c r="CH34" i="3"/>
  <c r="CG34" i="3"/>
  <c r="CH33" i="3"/>
  <c r="CG33" i="3"/>
  <c r="CH31" i="3"/>
  <c r="CG31" i="3"/>
  <c r="CH30" i="3"/>
  <c r="CG30" i="3"/>
  <c r="CH29" i="3"/>
  <c r="CG29" i="3"/>
  <c r="CH28" i="3"/>
  <c r="CG28" i="3"/>
  <c r="CH27" i="3"/>
  <c r="CG27" i="3"/>
  <c r="CH26" i="3"/>
  <c r="CG26" i="3"/>
  <c r="CH25" i="3"/>
  <c r="CG25" i="3"/>
  <c r="CH24" i="3"/>
  <c r="CG24" i="3"/>
  <c r="CG22" i="3" s="1"/>
  <c r="CH23" i="3"/>
  <c r="CG23" i="3"/>
  <c r="CH21" i="3"/>
  <c r="CG21" i="3"/>
  <c r="CH20" i="3"/>
  <c r="CG20" i="3"/>
  <c r="CH19" i="3"/>
  <c r="CG19" i="3"/>
  <c r="CH18" i="3"/>
  <c r="CG18" i="3"/>
  <c r="CH17" i="3"/>
  <c r="CG17" i="3"/>
  <c r="CH16" i="3"/>
  <c r="CG16" i="3"/>
  <c r="CH14" i="3"/>
  <c r="CG14" i="3"/>
  <c r="CH13" i="3"/>
  <c r="CG13" i="3"/>
  <c r="CH12" i="3"/>
  <c r="CG12" i="3"/>
  <c r="CH11" i="3"/>
  <c r="CG11" i="3"/>
  <c r="CH10" i="3"/>
  <c r="CG10" i="3"/>
  <c r="CH8" i="3"/>
  <c r="CG8" i="3"/>
  <c r="CE57" i="3"/>
  <c r="CD57" i="3"/>
  <c r="CE56" i="3"/>
  <c r="CD56" i="3"/>
  <c r="CE55" i="3"/>
  <c r="CD55" i="3"/>
  <c r="CE54" i="3"/>
  <c r="CD54" i="3"/>
  <c r="CE53" i="3"/>
  <c r="CD53" i="3"/>
  <c r="CE51" i="3"/>
  <c r="CD51" i="3"/>
  <c r="CE50" i="3"/>
  <c r="CD50" i="3"/>
  <c r="CE48" i="3"/>
  <c r="CD48" i="3"/>
  <c r="CE47" i="3"/>
  <c r="CD47" i="3"/>
  <c r="CE46" i="3"/>
  <c r="CD46" i="3"/>
  <c r="CE45" i="3"/>
  <c r="CD45" i="3"/>
  <c r="CE44" i="3"/>
  <c r="CD44" i="3"/>
  <c r="CE43" i="3"/>
  <c r="CD43" i="3"/>
  <c r="CE40" i="3"/>
  <c r="CD40" i="3"/>
  <c r="CE39" i="3"/>
  <c r="CD39" i="3"/>
  <c r="CE38" i="3"/>
  <c r="CD38" i="3"/>
  <c r="CE37" i="3"/>
  <c r="CD37" i="3"/>
  <c r="CE36" i="3"/>
  <c r="CD36" i="3"/>
  <c r="CE35" i="3"/>
  <c r="CD35" i="3"/>
  <c r="CE34" i="3"/>
  <c r="CD34" i="3"/>
  <c r="CE33" i="3"/>
  <c r="CD33" i="3"/>
  <c r="CE31" i="3"/>
  <c r="CD31" i="3"/>
  <c r="CE30" i="3"/>
  <c r="CD30" i="3"/>
  <c r="CE29" i="3"/>
  <c r="CD29" i="3"/>
  <c r="CE28" i="3"/>
  <c r="CD28" i="3"/>
  <c r="CE27" i="3"/>
  <c r="CD27" i="3"/>
  <c r="CE26" i="3"/>
  <c r="CD26" i="3"/>
  <c r="CE25" i="3"/>
  <c r="CD25" i="3"/>
  <c r="CE24" i="3"/>
  <c r="CD24" i="3"/>
  <c r="CE23" i="3"/>
  <c r="CD23" i="3"/>
  <c r="CE21" i="3"/>
  <c r="CD21" i="3"/>
  <c r="CE20" i="3"/>
  <c r="CD20" i="3"/>
  <c r="CE19" i="3"/>
  <c r="CD19" i="3"/>
  <c r="CE18" i="3"/>
  <c r="CD18" i="3"/>
  <c r="CE17" i="3"/>
  <c r="CD17" i="3"/>
  <c r="CE16" i="3"/>
  <c r="CD16" i="3"/>
  <c r="CE14" i="3"/>
  <c r="CD14" i="3"/>
  <c r="CE13" i="3"/>
  <c r="CD13" i="3"/>
  <c r="CE12" i="3"/>
  <c r="CD12" i="3"/>
  <c r="CE11" i="3"/>
  <c r="CD11" i="3"/>
  <c r="CE10" i="3"/>
  <c r="CD10" i="3"/>
  <c r="CE8" i="3"/>
  <c r="CD8" i="3"/>
  <c r="CB57" i="3"/>
  <c r="CA57" i="3"/>
  <c r="CB56" i="3"/>
  <c r="CA56" i="3"/>
  <c r="CB55" i="3"/>
  <c r="CA55" i="3"/>
  <c r="CB54" i="3"/>
  <c r="CA54" i="3"/>
  <c r="CB53" i="3"/>
  <c r="CA53" i="3"/>
  <c r="CB51" i="3"/>
  <c r="CA51" i="3"/>
  <c r="CB50" i="3"/>
  <c r="CA50" i="3"/>
  <c r="CB48" i="3"/>
  <c r="CA48" i="3"/>
  <c r="CB47" i="3"/>
  <c r="CA47" i="3"/>
  <c r="CB46" i="3"/>
  <c r="CA46" i="3"/>
  <c r="CB45" i="3"/>
  <c r="CA45" i="3"/>
  <c r="CB44" i="3"/>
  <c r="CA44" i="3"/>
  <c r="CB43" i="3"/>
  <c r="CA43" i="3"/>
  <c r="CB40" i="3"/>
  <c r="CA40" i="3"/>
  <c r="CB39" i="3"/>
  <c r="CA39" i="3"/>
  <c r="CB38" i="3"/>
  <c r="CA38" i="3"/>
  <c r="CB37" i="3"/>
  <c r="CA37" i="3"/>
  <c r="CB36" i="3"/>
  <c r="CA36" i="3"/>
  <c r="CB35" i="3"/>
  <c r="CA35" i="3"/>
  <c r="CB34" i="3"/>
  <c r="CA34" i="3"/>
  <c r="CB33" i="3"/>
  <c r="CA33" i="3"/>
  <c r="CB31" i="3"/>
  <c r="CA31" i="3"/>
  <c r="CB30" i="3"/>
  <c r="CA30" i="3"/>
  <c r="CB29" i="3"/>
  <c r="CA29" i="3"/>
  <c r="CB28" i="3"/>
  <c r="CA28" i="3"/>
  <c r="CB27" i="3"/>
  <c r="CA27" i="3"/>
  <c r="CB26" i="3"/>
  <c r="CA26" i="3"/>
  <c r="CB25" i="3"/>
  <c r="CA25" i="3"/>
  <c r="CB24" i="3"/>
  <c r="CA24" i="3"/>
  <c r="CB23" i="3"/>
  <c r="CA23" i="3"/>
  <c r="CB21" i="3"/>
  <c r="CA21" i="3"/>
  <c r="CB20" i="3"/>
  <c r="CA20" i="3"/>
  <c r="CB19" i="3"/>
  <c r="CA19" i="3"/>
  <c r="CB18" i="3"/>
  <c r="CA18" i="3"/>
  <c r="CB17" i="3"/>
  <c r="CA17" i="3"/>
  <c r="CB16" i="3"/>
  <c r="CA16" i="3"/>
  <c r="CB14" i="3"/>
  <c r="CA14" i="3"/>
  <c r="CB13" i="3"/>
  <c r="CA13" i="3"/>
  <c r="CB12" i="3"/>
  <c r="CA12" i="3"/>
  <c r="CB11" i="3"/>
  <c r="CA11" i="3"/>
  <c r="CB10" i="3"/>
  <c r="CA10" i="3"/>
  <c r="CB8" i="3"/>
  <c r="CA8" i="3"/>
  <c r="BY57" i="3"/>
  <c r="BX57" i="3"/>
  <c r="BY56" i="3"/>
  <c r="BX56" i="3"/>
  <c r="BY55" i="3"/>
  <c r="BX55" i="3"/>
  <c r="BY54" i="3"/>
  <c r="BX54" i="3"/>
  <c r="BY53" i="3"/>
  <c r="BX53" i="3"/>
  <c r="BY51" i="3"/>
  <c r="BX51" i="3"/>
  <c r="BY50" i="3"/>
  <c r="BX50" i="3"/>
  <c r="BY48" i="3"/>
  <c r="BX48" i="3"/>
  <c r="BY47" i="3"/>
  <c r="BX47" i="3"/>
  <c r="BY46" i="3"/>
  <c r="BX46" i="3"/>
  <c r="BY45" i="3"/>
  <c r="BX45" i="3"/>
  <c r="BY44" i="3"/>
  <c r="BX44" i="3"/>
  <c r="BY43" i="3"/>
  <c r="BX43" i="3"/>
  <c r="BY40" i="3"/>
  <c r="BX40" i="3"/>
  <c r="BY39" i="3"/>
  <c r="BX39" i="3"/>
  <c r="BY38" i="3"/>
  <c r="BX38" i="3"/>
  <c r="BY37" i="3"/>
  <c r="BX37" i="3"/>
  <c r="BY36" i="3"/>
  <c r="BX36" i="3"/>
  <c r="BY35" i="3"/>
  <c r="BX35" i="3"/>
  <c r="BY34" i="3"/>
  <c r="BX34" i="3"/>
  <c r="BY33" i="3"/>
  <c r="BX33" i="3"/>
  <c r="BY31" i="3"/>
  <c r="BX31" i="3"/>
  <c r="BY30" i="3"/>
  <c r="BX30" i="3"/>
  <c r="BY29" i="3"/>
  <c r="BX29" i="3"/>
  <c r="BY28" i="3"/>
  <c r="BX28" i="3"/>
  <c r="BY27" i="3"/>
  <c r="BX27" i="3"/>
  <c r="BY26" i="3"/>
  <c r="BX26" i="3"/>
  <c r="BY25" i="3"/>
  <c r="BX25" i="3"/>
  <c r="BY24" i="3"/>
  <c r="BX24" i="3"/>
  <c r="BY23" i="3"/>
  <c r="BX23" i="3"/>
  <c r="BY21" i="3"/>
  <c r="BX21" i="3"/>
  <c r="BY20" i="3"/>
  <c r="BX20" i="3"/>
  <c r="BY19" i="3"/>
  <c r="BX19" i="3"/>
  <c r="BY18" i="3"/>
  <c r="BX18" i="3"/>
  <c r="BY17" i="3"/>
  <c r="BX17" i="3"/>
  <c r="BY16" i="3"/>
  <c r="BX16" i="3"/>
  <c r="BY14" i="3"/>
  <c r="BX14" i="3"/>
  <c r="BY13" i="3"/>
  <c r="BX13" i="3"/>
  <c r="BY12" i="3"/>
  <c r="BX12" i="3"/>
  <c r="BY11" i="3"/>
  <c r="BX11" i="3"/>
  <c r="BY10" i="3"/>
  <c r="BX10" i="3"/>
  <c r="BY8" i="3"/>
  <c r="BX8" i="3"/>
  <c r="BV57" i="3"/>
  <c r="BU57" i="3"/>
  <c r="BV56" i="3"/>
  <c r="BU56" i="3"/>
  <c r="BV55" i="3"/>
  <c r="BU55" i="3"/>
  <c r="BV54" i="3"/>
  <c r="BU54" i="3"/>
  <c r="BV53" i="3"/>
  <c r="BU53" i="3"/>
  <c r="BV51" i="3"/>
  <c r="BU51" i="3"/>
  <c r="BV50" i="3"/>
  <c r="BU50" i="3"/>
  <c r="BV48" i="3"/>
  <c r="BU48" i="3"/>
  <c r="BV47" i="3"/>
  <c r="BU47" i="3"/>
  <c r="BV46" i="3"/>
  <c r="BU46" i="3"/>
  <c r="BV45" i="3"/>
  <c r="BU45" i="3"/>
  <c r="BV44" i="3"/>
  <c r="BU44" i="3"/>
  <c r="BV43" i="3"/>
  <c r="BU43" i="3"/>
  <c r="BV40" i="3"/>
  <c r="BU40" i="3"/>
  <c r="BV39" i="3"/>
  <c r="BU39" i="3"/>
  <c r="BV38" i="3"/>
  <c r="BU38" i="3"/>
  <c r="BV37" i="3"/>
  <c r="BU37" i="3"/>
  <c r="BV36" i="3"/>
  <c r="BU36" i="3"/>
  <c r="BV35" i="3"/>
  <c r="BU35" i="3"/>
  <c r="BV34" i="3"/>
  <c r="BU34" i="3"/>
  <c r="BV33" i="3"/>
  <c r="BU33" i="3"/>
  <c r="BV31" i="3"/>
  <c r="BU31" i="3"/>
  <c r="BV30" i="3"/>
  <c r="BU30" i="3"/>
  <c r="BV29" i="3"/>
  <c r="BU29" i="3"/>
  <c r="BV28" i="3"/>
  <c r="BU28" i="3"/>
  <c r="BV27" i="3"/>
  <c r="BU27" i="3"/>
  <c r="BV26" i="3"/>
  <c r="BU26" i="3"/>
  <c r="BV25" i="3"/>
  <c r="BU25" i="3"/>
  <c r="BV24" i="3"/>
  <c r="BU24" i="3"/>
  <c r="BV23" i="3"/>
  <c r="BU23" i="3"/>
  <c r="BV21" i="3"/>
  <c r="BU21" i="3"/>
  <c r="BV20" i="3"/>
  <c r="BU20" i="3"/>
  <c r="BV19" i="3"/>
  <c r="BU19" i="3"/>
  <c r="BV18" i="3"/>
  <c r="BU18" i="3"/>
  <c r="BV17" i="3"/>
  <c r="BU17" i="3"/>
  <c r="BV16" i="3"/>
  <c r="BU16" i="3"/>
  <c r="BV14" i="3"/>
  <c r="BU14" i="3"/>
  <c r="BV13" i="3"/>
  <c r="BU13" i="3"/>
  <c r="BV12" i="3"/>
  <c r="BU12" i="3"/>
  <c r="BV11" i="3"/>
  <c r="BU11" i="3"/>
  <c r="BV10" i="3"/>
  <c r="BU10" i="3"/>
  <c r="BV8" i="3"/>
  <c r="BU8" i="3"/>
  <c r="BS57" i="3"/>
  <c r="BR57" i="3"/>
  <c r="BS56" i="3"/>
  <c r="BR56" i="3"/>
  <c r="BS55" i="3"/>
  <c r="BR55" i="3"/>
  <c r="BS54" i="3"/>
  <c r="BR54" i="3"/>
  <c r="BS53" i="3"/>
  <c r="BR53" i="3"/>
  <c r="BS51" i="3"/>
  <c r="BR51" i="3"/>
  <c r="BS50" i="3"/>
  <c r="BR50" i="3"/>
  <c r="BS48" i="3"/>
  <c r="BR48" i="3"/>
  <c r="BS47" i="3"/>
  <c r="BR47" i="3"/>
  <c r="BS46" i="3"/>
  <c r="BR46" i="3"/>
  <c r="BS45" i="3"/>
  <c r="BR45" i="3"/>
  <c r="BS44" i="3"/>
  <c r="BR44" i="3"/>
  <c r="BS43" i="3"/>
  <c r="BR43" i="3"/>
  <c r="BS40" i="3"/>
  <c r="BR40" i="3"/>
  <c r="BS39" i="3"/>
  <c r="BR39" i="3"/>
  <c r="BS38" i="3"/>
  <c r="BR38" i="3"/>
  <c r="BS37" i="3"/>
  <c r="BR37" i="3"/>
  <c r="BS36" i="3"/>
  <c r="BR36" i="3"/>
  <c r="BS35" i="3"/>
  <c r="BR35" i="3"/>
  <c r="BS34" i="3"/>
  <c r="BR34" i="3"/>
  <c r="BS33" i="3"/>
  <c r="BR33" i="3"/>
  <c r="BS31" i="3"/>
  <c r="BR31" i="3"/>
  <c r="BS30" i="3"/>
  <c r="BR30" i="3"/>
  <c r="BS29" i="3"/>
  <c r="BR29" i="3"/>
  <c r="BS28" i="3"/>
  <c r="BR28" i="3"/>
  <c r="BS27" i="3"/>
  <c r="BR27" i="3"/>
  <c r="BS26" i="3"/>
  <c r="BR26" i="3"/>
  <c r="BS25" i="3"/>
  <c r="BR25" i="3"/>
  <c r="BS24" i="3"/>
  <c r="BR24" i="3"/>
  <c r="BS23" i="3"/>
  <c r="BR23" i="3"/>
  <c r="BS21" i="3"/>
  <c r="BR21" i="3"/>
  <c r="BS20" i="3"/>
  <c r="BR20" i="3"/>
  <c r="BS19" i="3"/>
  <c r="BR19" i="3"/>
  <c r="BS18" i="3"/>
  <c r="BR18" i="3"/>
  <c r="BS17" i="3"/>
  <c r="BR17" i="3"/>
  <c r="BS16" i="3"/>
  <c r="BR16" i="3"/>
  <c r="BS14" i="3"/>
  <c r="BR14" i="3"/>
  <c r="BS13" i="3"/>
  <c r="BR13" i="3"/>
  <c r="BS12" i="3"/>
  <c r="BR12" i="3"/>
  <c r="BS11" i="3"/>
  <c r="BR11" i="3"/>
  <c r="BS10" i="3"/>
  <c r="BR10" i="3"/>
  <c r="BS8" i="3"/>
  <c r="BR8" i="3"/>
  <c r="BP57" i="3"/>
  <c r="BO57" i="3"/>
  <c r="BP56" i="3"/>
  <c r="BO56" i="3"/>
  <c r="BP55" i="3"/>
  <c r="BO55" i="3"/>
  <c r="BP54" i="3"/>
  <c r="BO54" i="3"/>
  <c r="BP53" i="3"/>
  <c r="BO53" i="3"/>
  <c r="BP51" i="3"/>
  <c r="BO51" i="3"/>
  <c r="BP50" i="3"/>
  <c r="BO50" i="3"/>
  <c r="BP48" i="3"/>
  <c r="BO48" i="3"/>
  <c r="BP47" i="3"/>
  <c r="BO47" i="3"/>
  <c r="BP46" i="3"/>
  <c r="BO46" i="3"/>
  <c r="BP45" i="3"/>
  <c r="BO45" i="3"/>
  <c r="BP44" i="3"/>
  <c r="BO44" i="3"/>
  <c r="BP43" i="3"/>
  <c r="BO43" i="3"/>
  <c r="BP40" i="3"/>
  <c r="BO40" i="3"/>
  <c r="BP39" i="3"/>
  <c r="BO39" i="3"/>
  <c r="BP38" i="3"/>
  <c r="BO38" i="3"/>
  <c r="BP37" i="3"/>
  <c r="BO37" i="3"/>
  <c r="BP36" i="3"/>
  <c r="BO36" i="3"/>
  <c r="BP35" i="3"/>
  <c r="BO35" i="3"/>
  <c r="BP34" i="3"/>
  <c r="BO34" i="3"/>
  <c r="BP33" i="3"/>
  <c r="BO33" i="3"/>
  <c r="BP31" i="3"/>
  <c r="BO31" i="3"/>
  <c r="BP30" i="3"/>
  <c r="BO30" i="3"/>
  <c r="BP29" i="3"/>
  <c r="BO29" i="3"/>
  <c r="BP28" i="3"/>
  <c r="BO28" i="3"/>
  <c r="BP27" i="3"/>
  <c r="BO27" i="3"/>
  <c r="BP26" i="3"/>
  <c r="BO26" i="3"/>
  <c r="BP25" i="3"/>
  <c r="BO25" i="3"/>
  <c r="BP24" i="3"/>
  <c r="BO24" i="3"/>
  <c r="BP23" i="3"/>
  <c r="BO23" i="3"/>
  <c r="BP21" i="3"/>
  <c r="BO21" i="3"/>
  <c r="BP20" i="3"/>
  <c r="BO20" i="3"/>
  <c r="BP19" i="3"/>
  <c r="BO19" i="3"/>
  <c r="BP18" i="3"/>
  <c r="BO18" i="3"/>
  <c r="BP17" i="3"/>
  <c r="BO17" i="3"/>
  <c r="BP16" i="3"/>
  <c r="BP15" i="3" s="1"/>
  <c r="BO16" i="3"/>
  <c r="BP14" i="3"/>
  <c r="BO14" i="3"/>
  <c r="BP13" i="3"/>
  <c r="BO13" i="3"/>
  <c r="BP12" i="3"/>
  <c r="BO12" i="3"/>
  <c r="BP11" i="3"/>
  <c r="BO11" i="3"/>
  <c r="BP10" i="3"/>
  <c r="BO10" i="3"/>
  <c r="BP8" i="3"/>
  <c r="BO8" i="3"/>
  <c r="BM57" i="3"/>
  <c r="BL57" i="3"/>
  <c r="BM56" i="3"/>
  <c r="BL56" i="3"/>
  <c r="BM55" i="3"/>
  <c r="BL55" i="3"/>
  <c r="BM54" i="3"/>
  <c r="BL54" i="3"/>
  <c r="BM53" i="3"/>
  <c r="BL53" i="3"/>
  <c r="BM51" i="3"/>
  <c r="BL51" i="3"/>
  <c r="BM50" i="3"/>
  <c r="BL50" i="3"/>
  <c r="BM48" i="3"/>
  <c r="BL48" i="3"/>
  <c r="BM47" i="3"/>
  <c r="BL47" i="3"/>
  <c r="BM46" i="3"/>
  <c r="BL46" i="3"/>
  <c r="BM45" i="3"/>
  <c r="BL45" i="3"/>
  <c r="BM44" i="3"/>
  <c r="BL44" i="3"/>
  <c r="BM43" i="3"/>
  <c r="BL43" i="3"/>
  <c r="BM40" i="3"/>
  <c r="BL40" i="3"/>
  <c r="BM39" i="3"/>
  <c r="BL39" i="3"/>
  <c r="BM38" i="3"/>
  <c r="BL38" i="3"/>
  <c r="BM37" i="3"/>
  <c r="BL37" i="3"/>
  <c r="BM36" i="3"/>
  <c r="BL36" i="3"/>
  <c r="BM35" i="3"/>
  <c r="BL35" i="3"/>
  <c r="BM34" i="3"/>
  <c r="BL34" i="3"/>
  <c r="BM33" i="3"/>
  <c r="BL33" i="3"/>
  <c r="BM31" i="3"/>
  <c r="BL31" i="3"/>
  <c r="BM30" i="3"/>
  <c r="BL30" i="3"/>
  <c r="BM29" i="3"/>
  <c r="BL29" i="3"/>
  <c r="BM28" i="3"/>
  <c r="BL28" i="3"/>
  <c r="BM27" i="3"/>
  <c r="BL27" i="3"/>
  <c r="BM26" i="3"/>
  <c r="BL26" i="3"/>
  <c r="BM25" i="3"/>
  <c r="BL25" i="3"/>
  <c r="BM24" i="3"/>
  <c r="BL24" i="3"/>
  <c r="BM23" i="3"/>
  <c r="BM22" i="3" s="1"/>
  <c r="BL23" i="3"/>
  <c r="BM21" i="3"/>
  <c r="BL21" i="3"/>
  <c r="BM20" i="3"/>
  <c r="BL20" i="3"/>
  <c r="BM19" i="3"/>
  <c r="BL19" i="3"/>
  <c r="BM18" i="3"/>
  <c r="BL18" i="3"/>
  <c r="BM17" i="3"/>
  <c r="BL17" i="3"/>
  <c r="BM16" i="3"/>
  <c r="BL16" i="3"/>
  <c r="BM14" i="3"/>
  <c r="BL14" i="3"/>
  <c r="BM13" i="3"/>
  <c r="BL13" i="3"/>
  <c r="BM12" i="3"/>
  <c r="BL12" i="3"/>
  <c r="BM11" i="3"/>
  <c r="BL11" i="3"/>
  <c r="BM10" i="3"/>
  <c r="BL10" i="3"/>
  <c r="BM8" i="3"/>
  <c r="BL8" i="3"/>
  <c r="BJ57" i="3"/>
  <c r="BI57" i="3"/>
  <c r="BJ56" i="3"/>
  <c r="BI56" i="3"/>
  <c r="BJ55" i="3"/>
  <c r="BI55" i="3"/>
  <c r="BJ54" i="3"/>
  <c r="BJ52" i="3" s="1"/>
  <c r="BI54" i="3"/>
  <c r="BJ53" i="3"/>
  <c r="BI53" i="3"/>
  <c r="BI52" i="3" s="1"/>
  <c r="BJ51" i="3"/>
  <c r="BI51" i="3"/>
  <c r="BJ50" i="3"/>
  <c r="BI50" i="3"/>
  <c r="BJ48" i="3"/>
  <c r="BI48" i="3"/>
  <c r="BJ47" i="3"/>
  <c r="BI47" i="3"/>
  <c r="BJ46" i="3"/>
  <c r="BI46" i="3"/>
  <c r="BJ45" i="3"/>
  <c r="BI45" i="3"/>
  <c r="BJ44" i="3"/>
  <c r="BI44" i="3"/>
  <c r="BJ43" i="3"/>
  <c r="BI43" i="3"/>
  <c r="BI42" i="3" s="1"/>
  <c r="BJ40" i="3"/>
  <c r="BI40" i="3"/>
  <c r="BJ39" i="3"/>
  <c r="BI39" i="3"/>
  <c r="BJ38" i="3"/>
  <c r="BI38" i="3"/>
  <c r="BJ37" i="3"/>
  <c r="BI37" i="3"/>
  <c r="BJ36" i="3"/>
  <c r="BI36" i="3"/>
  <c r="BJ35" i="3"/>
  <c r="BI35" i="3"/>
  <c r="BJ34" i="3"/>
  <c r="BI34" i="3"/>
  <c r="BJ33" i="3"/>
  <c r="BI33" i="3"/>
  <c r="BJ31" i="3"/>
  <c r="BI31" i="3"/>
  <c r="BJ30" i="3"/>
  <c r="BI30" i="3"/>
  <c r="BJ29" i="3"/>
  <c r="BI29" i="3"/>
  <c r="BJ28" i="3"/>
  <c r="BI28" i="3"/>
  <c r="BJ27" i="3"/>
  <c r="BI27" i="3"/>
  <c r="BJ26" i="3"/>
  <c r="BI26" i="3"/>
  <c r="BJ25" i="3"/>
  <c r="BI25" i="3"/>
  <c r="BJ24" i="3"/>
  <c r="BI24" i="3"/>
  <c r="BJ23" i="3"/>
  <c r="BI23" i="3"/>
  <c r="BJ21" i="3"/>
  <c r="BI21" i="3"/>
  <c r="BJ20" i="3"/>
  <c r="BI20" i="3"/>
  <c r="BJ19" i="3"/>
  <c r="BI19" i="3"/>
  <c r="BJ18" i="3"/>
  <c r="BI18" i="3"/>
  <c r="BJ17" i="3"/>
  <c r="BI17" i="3"/>
  <c r="BJ16" i="3"/>
  <c r="BI16" i="3"/>
  <c r="BJ14" i="3"/>
  <c r="BI14" i="3"/>
  <c r="BJ13" i="3"/>
  <c r="BI13" i="3"/>
  <c r="BJ12" i="3"/>
  <c r="BI12" i="3"/>
  <c r="BJ11" i="3"/>
  <c r="BI11" i="3"/>
  <c r="BJ10" i="3"/>
  <c r="BI10" i="3"/>
  <c r="BI9" i="3" s="1"/>
  <c r="BJ8" i="3"/>
  <c r="BI8" i="3"/>
  <c r="BG57" i="3"/>
  <c r="BF57" i="3"/>
  <c r="BG56" i="3"/>
  <c r="BF56" i="3"/>
  <c r="BG55" i="3"/>
  <c r="BF55" i="3"/>
  <c r="BG54" i="3"/>
  <c r="BF54" i="3"/>
  <c r="BG53" i="3"/>
  <c r="BF53" i="3"/>
  <c r="BG51" i="3"/>
  <c r="BF51" i="3"/>
  <c r="BG50" i="3"/>
  <c r="BF50" i="3"/>
  <c r="BG48" i="3"/>
  <c r="BF48" i="3"/>
  <c r="BG47" i="3"/>
  <c r="BF47" i="3"/>
  <c r="BG46" i="3"/>
  <c r="BF46" i="3"/>
  <c r="BG45" i="3"/>
  <c r="BF45" i="3"/>
  <c r="BG44" i="3"/>
  <c r="BF44" i="3"/>
  <c r="BG43" i="3"/>
  <c r="BF43" i="3"/>
  <c r="BG40" i="3"/>
  <c r="BF40" i="3"/>
  <c r="BG39" i="3"/>
  <c r="BF39" i="3"/>
  <c r="BG38" i="3"/>
  <c r="BF38" i="3"/>
  <c r="BG37" i="3"/>
  <c r="BF37" i="3"/>
  <c r="BG36" i="3"/>
  <c r="BF36" i="3"/>
  <c r="BG35" i="3"/>
  <c r="BF35" i="3"/>
  <c r="BG34" i="3"/>
  <c r="BF34" i="3"/>
  <c r="BG33" i="3"/>
  <c r="BF33" i="3"/>
  <c r="BG31" i="3"/>
  <c r="BF31" i="3"/>
  <c r="BG30" i="3"/>
  <c r="BF30" i="3"/>
  <c r="BG29" i="3"/>
  <c r="BF29" i="3"/>
  <c r="BG28" i="3"/>
  <c r="BF28" i="3"/>
  <c r="BG27" i="3"/>
  <c r="BF27" i="3"/>
  <c r="BG26" i="3"/>
  <c r="BF26" i="3"/>
  <c r="BG25" i="3"/>
  <c r="BF25" i="3"/>
  <c r="BG24" i="3"/>
  <c r="BF24" i="3"/>
  <c r="BG23" i="3"/>
  <c r="BF23" i="3"/>
  <c r="BG21" i="3"/>
  <c r="BF21" i="3"/>
  <c r="BG20" i="3"/>
  <c r="BF20" i="3"/>
  <c r="BG19" i="3"/>
  <c r="BF19" i="3"/>
  <c r="BG18" i="3"/>
  <c r="BF18" i="3"/>
  <c r="BG17" i="3"/>
  <c r="BF17" i="3"/>
  <c r="BG16" i="3"/>
  <c r="BF16" i="3"/>
  <c r="BG14" i="3"/>
  <c r="BF14" i="3"/>
  <c r="BG13" i="3"/>
  <c r="BF13" i="3"/>
  <c r="BG12" i="3"/>
  <c r="BF12" i="3"/>
  <c r="BG11" i="3"/>
  <c r="BF11" i="3"/>
  <c r="BG10" i="3"/>
  <c r="BF10" i="3"/>
  <c r="BG8" i="3"/>
  <c r="BF8" i="3"/>
  <c r="BD57" i="3"/>
  <c r="BC57" i="3"/>
  <c r="BD56" i="3"/>
  <c r="BC56" i="3"/>
  <c r="BD55" i="3"/>
  <c r="BC55" i="3"/>
  <c r="BD54" i="3"/>
  <c r="BC54" i="3"/>
  <c r="BD53" i="3"/>
  <c r="BC53" i="3"/>
  <c r="BD51" i="3"/>
  <c r="BC51" i="3"/>
  <c r="BD50" i="3"/>
  <c r="BC50" i="3"/>
  <c r="BD48" i="3"/>
  <c r="BC48" i="3"/>
  <c r="BD47" i="3"/>
  <c r="BC47" i="3"/>
  <c r="BD46" i="3"/>
  <c r="BC46" i="3"/>
  <c r="BD45" i="3"/>
  <c r="BC45" i="3"/>
  <c r="BD44" i="3"/>
  <c r="BC44" i="3"/>
  <c r="BD43" i="3"/>
  <c r="BC43" i="3"/>
  <c r="BD40" i="3"/>
  <c r="BC40" i="3"/>
  <c r="BD39" i="3"/>
  <c r="BC39" i="3"/>
  <c r="BD38" i="3"/>
  <c r="BC38" i="3"/>
  <c r="BD37" i="3"/>
  <c r="BC37" i="3"/>
  <c r="BD36" i="3"/>
  <c r="BC36" i="3"/>
  <c r="BD35" i="3"/>
  <c r="BC35" i="3"/>
  <c r="BD34" i="3"/>
  <c r="BC34" i="3"/>
  <c r="BD33" i="3"/>
  <c r="BC33" i="3"/>
  <c r="BD31" i="3"/>
  <c r="BC31" i="3"/>
  <c r="BD30" i="3"/>
  <c r="BC30" i="3"/>
  <c r="BD29" i="3"/>
  <c r="BC29" i="3"/>
  <c r="BD28" i="3"/>
  <c r="BC28" i="3"/>
  <c r="BD27" i="3"/>
  <c r="BC27" i="3"/>
  <c r="BD26" i="3"/>
  <c r="BC26" i="3"/>
  <c r="BD25" i="3"/>
  <c r="BC25" i="3"/>
  <c r="BD24" i="3"/>
  <c r="BC24" i="3"/>
  <c r="BD23" i="3"/>
  <c r="BC23" i="3"/>
  <c r="BD21" i="3"/>
  <c r="BC21" i="3"/>
  <c r="BD20" i="3"/>
  <c r="BC20" i="3"/>
  <c r="BD19" i="3"/>
  <c r="BC19" i="3"/>
  <c r="BD18" i="3"/>
  <c r="BC18" i="3"/>
  <c r="BD17" i="3"/>
  <c r="BC17" i="3"/>
  <c r="BD16" i="3"/>
  <c r="BC16" i="3"/>
  <c r="BD14" i="3"/>
  <c r="BC14" i="3"/>
  <c r="BD13" i="3"/>
  <c r="BC13" i="3"/>
  <c r="BD12" i="3"/>
  <c r="BC12" i="3"/>
  <c r="BD11" i="3"/>
  <c r="BC11" i="3"/>
  <c r="BD10" i="3"/>
  <c r="BC10" i="3"/>
  <c r="BD8" i="3"/>
  <c r="BC8" i="3"/>
  <c r="BA57" i="3"/>
  <c r="AZ57" i="3"/>
  <c r="BA56" i="3"/>
  <c r="AZ56" i="3"/>
  <c r="BA55" i="3"/>
  <c r="AZ55" i="3"/>
  <c r="BA54" i="3"/>
  <c r="AZ54" i="3"/>
  <c r="BA53" i="3"/>
  <c r="AZ53" i="3"/>
  <c r="BA51" i="3"/>
  <c r="AZ51" i="3"/>
  <c r="BA50" i="3"/>
  <c r="AZ50" i="3"/>
  <c r="BA48" i="3"/>
  <c r="AZ48" i="3"/>
  <c r="BA47" i="3"/>
  <c r="AZ47" i="3"/>
  <c r="BA46" i="3"/>
  <c r="AZ46" i="3"/>
  <c r="BA45" i="3"/>
  <c r="AZ45" i="3"/>
  <c r="BA44" i="3"/>
  <c r="AZ44" i="3"/>
  <c r="BA43" i="3"/>
  <c r="AZ43" i="3"/>
  <c r="BA40" i="3"/>
  <c r="AZ40" i="3"/>
  <c r="BA39" i="3"/>
  <c r="AZ39" i="3"/>
  <c r="BA38" i="3"/>
  <c r="AZ38" i="3"/>
  <c r="BA37" i="3"/>
  <c r="AZ37" i="3"/>
  <c r="BA36" i="3"/>
  <c r="AZ36" i="3"/>
  <c r="BA35" i="3"/>
  <c r="AZ35" i="3"/>
  <c r="BA34" i="3"/>
  <c r="AZ34" i="3"/>
  <c r="BA33" i="3"/>
  <c r="AZ33" i="3"/>
  <c r="BA31" i="3"/>
  <c r="AZ31" i="3"/>
  <c r="BA30" i="3"/>
  <c r="AZ30" i="3"/>
  <c r="BA29" i="3"/>
  <c r="AZ29" i="3"/>
  <c r="BA28" i="3"/>
  <c r="AZ28" i="3"/>
  <c r="BA27" i="3"/>
  <c r="AZ27" i="3"/>
  <c r="BA26" i="3"/>
  <c r="AZ26" i="3"/>
  <c r="BA25" i="3"/>
  <c r="AZ25" i="3"/>
  <c r="BA24" i="3"/>
  <c r="AZ24" i="3"/>
  <c r="BA23" i="3"/>
  <c r="AZ23" i="3"/>
  <c r="BA21" i="3"/>
  <c r="AZ21" i="3"/>
  <c r="BA20" i="3"/>
  <c r="AZ20" i="3"/>
  <c r="BA19" i="3"/>
  <c r="AZ19" i="3"/>
  <c r="BA18" i="3"/>
  <c r="AZ18" i="3"/>
  <c r="BA17" i="3"/>
  <c r="AZ17" i="3"/>
  <c r="BA16" i="3"/>
  <c r="AZ16" i="3"/>
  <c r="BA14" i="3"/>
  <c r="AZ14" i="3"/>
  <c r="BA13" i="3"/>
  <c r="AZ13" i="3"/>
  <c r="BA12" i="3"/>
  <c r="AZ12" i="3"/>
  <c r="BA11" i="3"/>
  <c r="AZ11" i="3"/>
  <c r="BA10" i="3"/>
  <c r="AZ10" i="3"/>
  <c r="BA8" i="3"/>
  <c r="AZ8" i="3"/>
  <c r="AX57" i="3"/>
  <c r="AW57" i="3"/>
  <c r="AX56" i="3"/>
  <c r="AW56" i="3"/>
  <c r="AX55" i="3"/>
  <c r="AW55" i="3"/>
  <c r="AX54" i="3"/>
  <c r="AW54" i="3"/>
  <c r="AX53" i="3"/>
  <c r="AW53" i="3"/>
  <c r="AX51" i="3"/>
  <c r="AW51" i="3"/>
  <c r="AX50" i="3"/>
  <c r="AW50" i="3"/>
  <c r="AX48" i="3"/>
  <c r="AW48" i="3"/>
  <c r="AX47" i="3"/>
  <c r="AW47" i="3"/>
  <c r="AX46" i="3"/>
  <c r="AW46" i="3"/>
  <c r="AX45" i="3"/>
  <c r="AW45" i="3"/>
  <c r="AX44" i="3"/>
  <c r="AW44" i="3"/>
  <c r="AX43" i="3"/>
  <c r="AW43" i="3"/>
  <c r="AX40" i="3"/>
  <c r="AW40" i="3"/>
  <c r="AX39" i="3"/>
  <c r="AW39" i="3"/>
  <c r="AX38" i="3"/>
  <c r="AW38" i="3"/>
  <c r="AX37" i="3"/>
  <c r="AW37" i="3"/>
  <c r="AX36" i="3"/>
  <c r="AW36" i="3"/>
  <c r="AX35" i="3"/>
  <c r="AW35" i="3"/>
  <c r="AX34" i="3"/>
  <c r="AW34" i="3"/>
  <c r="AX33" i="3"/>
  <c r="AW33" i="3"/>
  <c r="AX31" i="3"/>
  <c r="AW31" i="3"/>
  <c r="AX30" i="3"/>
  <c r="AW30" i="3"/>
  <c r="AX29" i="3"/>
  <c r="AW29" i="3"/>
  <c r="AX28" i="3"/>
  <c r="AW28" i="3"/>
  <c r="AX27" i="3"/>
  <c r="AW27" i="3"/>
  <c r="AX26" i="3"/>
  <c r="AW26" i="3"/>
  <c r="AX25" i="3"/>
  <c r="AW25" i="3"/>
  <c r="AX24" i="3"/>
  <c r="AW24" i="3"/>
  <c r="AX23" i="3"/>
  <c r="AW23" i="3"/>
  <c r="AX21" i="3"/>
  <c r="AW21" i="3"/>
  <c r="AX20" i="3"/>
  <c r="AW20" i="3"/>
  <c r="AX19" i="3"/>
  <c r="AW19" i="3"/>
  <c r="AX18" i="3"/>
  <c r="AW18" i="3"/>
  <c r="AX17" i="3"/>
  <c r="AW17" i="3"/>
  <c r="AX16" i="3"/>
  <c r="AW16" i="3"/>
  <c r="AX14" i="3"/>
  <c r="AW14" i="3"/>
  <c r="AX13" i="3"/>
  <c r="AW13" i="3"/>
  <c r="AX12" i="3"/>
  <c r="AW12" i="3"/>
  <c r="AX11" i="3"/>
  <c r="AW11" i="3"/>
  <c r="AX10" i="3"/>
  <c r="AW10" i="3"/>
  <c r="AX8" i="3"/>
  <c r="AW8" i="3"/>
  <c r="AU57" i="3"/>
  <c r="AT57" i="3"/>
  <c r="AU56" i="3"/>
  <c r="AT56" i="3"/>
  <c r="AU55" i="3"/>
  <c r="AT55" i="3"/>
  <c r="AU54" i="3"/>
  <c r="AT54" i="3"/>
  <c r="AU53" i="3"/>
  <c r="AT53" i="3"/>
  <c r="AU51" i="3"/>
  <c r="AT51" i="3"/>
  <c r="AU50" i="3"/>
  <c r="AT50" i="3"/>
  <c r="AU48" i="3"/>
  <c r="AT48" i="3"/>
  <c r="AU47" i="3"/>
  <c r="AT47" i="3"/>
  <c r="AU46" i="3"/>
  <c r="AT46" i="3"/>
  <c r="AU45" i="3"/>
  <c r="AT45" i="3"/>
  <c r="AU44" i="3"/>
  <c r="AT44" i="3"/>
  <c r="AU43" i="3"/>
  <c r="AT43" i="3"/>
  <c r="AU40" i="3"/>
  <c r="AT40" i="3"/>
  <c r="AU39" i="3"/>
  <c r="AT39" i="3"/>
  <c r="AU38" i="3"/>
  <c r="AT38" i="3"/>
  <c r="AU37" i="3"/>
  <c r="AT37" i="3"/>
  <c r="AU36" i="3"/>
  <c r="AT36" i="3"/>
  <c r="AU35" i="3"/>
  <c r="AT35" i="3"/>
  <c r="AU34" i="3"/>
  <c r="AT34" i="3"/>
  <c r="AU33" i="3"/>
  <c r="AT33" i="3"/>
  <c r="AU31" i="3"/>
  <c r="AT31" i="3"/>
  <c r="AU30" i="3"/>
  <c r="AT30" i="3"/>
  <c r="AU29" i="3"/>
  <c r="AT29" i="3"/>
  <c r="AU28" i="3"/>
  <c r="AT28" i="3"/>
  <c r="AU27" i="3"/>
  <c r="AT27" i="3"/>
  <c r="AU26" i="3"/>
  <c r="AT26" i="3"/>
  <c r="AU25" i="3"/>
  <c r="AT25" i="3"/>
  <c r="AU24" i="3"/>
  <c r="AT24" i="3"/>
  <c r="AU23" i="3"/>
  <c r="AT23" i="3"/>
  <c r="AU21" i="3"/>
  <c r="AT21" i="3"/>
  <c r="AU20" i="3"/>
  <c r="AT20" i="3"/>
  <c r="AU19" i="3"/>
  <c r="AT19" i="3"/>
  <c r="AU18" i="3"/>
  <c r="AT18" i="3"/>
  <c r="AU17" i="3"/>
  <c r="AT17" i="3"/>
  <c r="AU16" i="3"/>
  <c r="AT16" i="3"/>
  <c r="AU14" i="3"/>
  <c r="AT14" i="3"/>
  <c r="AU13" i="3"/>
  <c r="AT13" i="3"/>
  <c r="AU12" i="3"/>
  <c r="AT12" i="3"/>
  <c r="AU11" i="3"/>
  <c r="AT11" i="3"/>
  <c r="AU10" i="3"/>
  <c r="AT10" i="3"/>
  <c r="AU8" i="3"/>
  <c r="AT8" i="3"/>
  <c r="AR57" i="3"/>
  <c r="AQ57" i="3"/>
  <c r="AR56" i="3"/>
  <c r="AQ56" i="3"/>
  <c r="AR55" i="3"/>
  <c r="AQ55" i="3"/>
  <c r="AR54" i="3"/>
  <c r="AQ54" i="3"/>
  <c r="AR53" i="3"/>
  <c r="AQ53" i="3"/>
  <c r="AR51" i="3"/>
  <c r="AQ51" i="3"/>
  <c r="AR50" i="3"/>
  <c r="AQ50" i="3"/>
  <c r="AR48" i="3"/>
  <c r="AQ48" i="3"/>
  <c r="AR47" i="3"/>
  <c r="AQ47" i="3"/>
  <c r="AR46" i="3"/>
  <c r="AQ46" i="3"/>
  <c r="AR45" i="3"/>
  <c r="AQ45" i="3"/>
  <c r="AR44" i="3"/>
  <c r="AQ44" i="3"/>
  <c r="AR43" i="3"/>
  <c r="AQ43" i="3"/>
  <c r="AR40" i="3"/>
  <c r="AQ40" i="3"/>
  <c r="AR39" i="3"/>
  <c r="AQ39" i="3"/>
  <c r="AR38" i="3"/>
  <c r="AQ38" i="3"/>
  <c r="AR37" i="3"/>
  <c r="AQ37" i="3"/>
  <c r="AR36" i="3"/>
  <c r="AQ36" i="3"/>
  <c r="AR35" i="3"/>
  <c r="AQ35" i="3"/>
  <c r="AR34" i="3"/>
  <c r="AQ34" i="3"/>
  <c r="AR33" i="3"/>
  <c r="AQ33" i="3"/>
  <c r="AR31" i="3"/>
  <c r="AQ31" i="3"/>
  <c r="AR30" i="3"/>
  <c r="AQ30" i="3"/>
  <c r="AR29" i="3"/>
  <c r="AQ29" i="3"/>
  <c r="AR28" i="3"/>
  <c r="AQ28" i="3"/>
  <c r="AR27" i="3"/>
  <c r="AQ27" i="3"/>
  <c r="AR26" i="3"/>
  <c r="AQ26" i="3"/>
  <c r="AR25" i="3"/>
  <c r="AQ25" i="3"/>
  <c r="AR24" i="3"/>
  <c r="AQ24" i="3"/>
  <c r="AR23" i="3"/>
  <c r="AQ23" i="3"/>
  <c r="AR21" i="3"/>
  <c r="AQ21" i="3"/>
  <c r="AR20" i="3"/>
  <c r="AQ20" i="3"/>
  <c r="AR19" i="3"/>
  <c r="AQ19" i="3"/>
  <c r="AR18" i="3"/>
  <c r="AQ18" i="3"/>
  <c r="AR17" i="3"/>
  <c r="AQ17" i="3"/>
  <c r="AR16" i="3"/>
  <c r="AQ16" i="3"/>
  <c r="AR14" i="3"/>
  <c r="AQ14" i="3"/>
  <c r="AR13" i="3"/>
  <c r="AQ13" i="3"/>
  <c r="AR12" i="3"/>
  <c r="AQ12" i="3"/>
  <c r="AR11" i="3"/>
  <c r="AQ11" i="3"/>
  <c r="AR10" i="3"/>
  <c r="AQ10" i="3"/>
  <c r="AR8" i="3"/>
  <c r="AQ8" i="3"/>
  <c r="AN8" i="3"/>
  <c r="AO8" i="3"/>
  <c r="AN10" i="3"/>
  <c r="AO10" i="3"/>
  <c r="AN11" i="3"/>
  <c r="AO11" i="3"/>
  <c r="AN12" i="3"/>
  <c r="AO12" i="3"/>
  <c r="AN13" i="3"/>
  <c r="AO13" i="3"/>
  <c r="AN14" i="3"/>
  <c r="AO14" i="3"/>
  <c r="AN16" i="3"/>
  <c r="AO16" i="3"/>
  <c r="AN17" i="3"/>
  <c r="AO17" i="3"/>
  <c r="AN18" i="3"/>
  <c r="AO18" i="3"/>
  <c r="AN19" i="3"/>
  <c r="AO19" i="3"/>
  <c r="AN20" i="3"/>
  <c r="AO20" i="3"/>
  <c r="AN21" i="3"/>
  <c r="AO21" i="3"/>
  <c r="AN23" i="3"/>
  <c r="AO23" i="3"/>
  <c r="AN24" i="3"/>
  <c r="AO24" i="3"/>
  <c r="AN25" i="3"/>
  <c r="AO25" i="3"/>
  <c r="AN26" i="3"/>
  <c r="AO26" i="3"/>
  <c r="AN27" i="3"/>
  <c r="AO27" i="3"/>
  <c r="AN28" i="3"/>
  <c r="AO28" i="3"/>
  <c r="AN29" i="3"/>
  <c r="AO29" i="3"/>
  <c r="AN30" i="3"/>
  <c r="AO30" i="3"/>
  <c r="AN31" i="3"/>
  <c r="AO31" i="3"/>
  <c r="AN33" i="3"/>
  <c r="AO33" i="3"/>
  <c r="AN34" i="3"/>
  <c r="AO34" i="3"/>
  <c r="AN35" i="3"/>
  <c r="AO35" i="3"/>
  <c r="AN36" i="3"/>
  <c r="AO36" i="3"/>
  <c r="AN37" i="3"/>
  <c r="AO37" i="3"/>
  <c r="AN38" i="3"/>
  <c r="AO38" i="3"/>
  <c r="AN39" i="3"/>
  <c r="AO39" i="3"/>
  <c r="AN40" i="3"/>
  <c r="AO40" i="3"/>
  <c r="AN43" i="3"/>
  <c r="AO43" i="3"/>
  <c r="AN44" i="3"/>
  <c r="AO44" i="3"/>
  <c r="AN45" i="3"/>
  <c r="AO45" i="3"/>
  <c r="AN46" i="3"/>
  <c r="AO46" i="3"/>
  <c r="AN47" i="3"/>
  <c r="AO47" i="3"/>
  <c r="AN48" i="3"/>
  <c r="AO48" i="3"/>
  <c r="AN50" i="3"/>
  <c r="AO50" i="3"/>
  <c r="AN51" i="3"/>
  <c r="AO51" i="3"/>
  <c r="AN53" i="3"/>
  <c r="AO53" i="3"/>
  <c r="AN54" i="3"/>
  <c r="AO54" i="3"/>
  <c r="AN55" i="3"/>
  <c r="AO55" i="3"/>
  <c r="AN56" i="3"/>
  <c r="AO56" i="3"/>
  <c r="AN57" i="3"/>
  <c r="AO57" i="3"/>
  <c r="AL57" i="3"/>
  <c r="AK57" i="3"/>
  <c r="AL56" i="3"/>
  <c r="AK56" i="3"/>
  <c r="AL55" i="3"/>
  <c r="AK55" i="3"/>
  <c r="AL54" i="3"/>
  <c r="AK54" i="3"/>
  <c r="AL53" i="3"/>
  <c r="AK53" i="3"/>
  <c r="AL51" i="3"/>
  <c r="AK51" i="3"/>
  <c r="AL50" i="3"/>
  <c r="AK50" i="3"/>
  <c r="AL48" i="3"/>
  <c r="AK48" i="3"/>
  <c r="AL47" i="3"/>
  <c r="AK47" i="3"/>
  <c r="AL46" i="3"/>
  <c r="AK46" i="3"/>
  <c r="AL45" i="3"/>
  <c r="AK45" i="3"/>
  <c r="AL44" i="3"/>
  <c r="AK44" i="3"/>
  <c r="AL43" i="3"/>
  <c r="AK43" i="3"/>
  <c r="AL40" i="3"/>
  <c r="AK40" i="3"/>
  <c r="AL39" i="3"/>
  <c r="AK39" i="3"/>
  <c r="AL38" i="3"/>
  <c r="AK38" i="3"/>
  <c r="AL37" i="3"/>
  <c r="AK37" i="3"/>
  <c r="AL36" i="3"/>
  <c r="AK36" i="3"/>
  <c r="AL35" i="3"/>
  <c r="AK35" i="3"/>
  <c r="AL34" i="3"/>
  <c r="AK34" i="3"/>
  <c r="AL33" i="3"/>
  <c r="AK33" i="3"/>
  <c r="AL31" i="3"/>
  <c r="AK31" i="3"/>
  <c r="AL30" i="3"/>
  <c r="AK30" i="3"/>
  <c r="AL29" i="3"/>
  <c r="AK29" i="3"/>
  <c r="AL28" i="3"/>
  <c r="AK28" i="3"/>
  <c r="AL27" i="3"/>
  <c r="AK27" i="3"/>
  <c r="AL26" i="3"/>
  <c r="AK26" i="3"/>
  <c r="AL25" i="3"/>
  <c r="AK25" i="3"/>
  <c r="AL24" i="3"/>
  <c r="AK24" i="3"/>
  <c r="AL23" i="3"/>
  <c r="AK23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L14" i="3"/>
  <c r="AK14" i="3"/>
  <c r="AL13" i="3"/>
  <c r="AK13" i="3"/>
  <c r="AL12" i="3"/>
  <c r="AK12" i="3"/>
  <c r="AL11" i="3"/>
  <c r="AK11" i="3"/>
  <c r="AL10" i="3"/>
  <c r="AK10" i="3"/>
  <c r="AL8" i="3"/>
  <c r="AK8" i="3"/>
  <c r="AI57" i="3"/>
  <c r="AH57" i="3"/>
  <c r="AI56" i="3"/>
  <c r="AH56" i="3"/>
  <c r="AI55" i="3"/>
  <c r="AH55" i="3"/>
  <c r="AI54" i="3"/>
  <c r="AH54" i="3"/>
  <c r="AI53" i="3"/>
  <c r="AH53" i="3"/>
  <c r="AI51" i="3"/>
  <c r="AH51" i="3"/>
  <c r="AI50" i="3"/>
  <c r="AH50" i="3"/>
  <c r="AI48" i="3"/>
  <c r="AH48" i="3"/>
  <c r="AI47" i="3"/>
  <c r="AH47" i="3"/>
  <c r="AI46" i="3"/>
  <c r="AH46" i="3"/>
  <c r="AI45" i="3"/>
  <c r="AH45" i="3"/>
  <c r="AI44" i="3"/>
  <c r="AH44" i="3"/>
  <c r="AI43" i="3"/>
  <c r="AH43" i="3"/>
  <c r="AI40" i="3"/>
  <c r="AH40" i="3"/>
  <c r="AI39" i="3"/>
  <c r="AH39" i="3"/>
  <c r="AI38" i="3"/>
  <c r="AH38" i="3"/>
  <c r="AI37" i="3"/>
  <c r="AH37" i="3"/>
  <c r="AI36" i="3"/>
  <c r="AH36" i="3"/>
  <c r="AI35" i="3"/>
  <c r="AH35" i="3"/>
  <c r="AI34" i="3"/>
  <c r="AH34" i="3"/>
  <c r="AI33" i="3"/>
  <c r="AH33" i="3"/>
  <c r="AI31" i="3"/>
  <c r="AH31" i="3"/>
  <c r="AI30" i="3"/>
  <c r="AH30" i="3"/>
  <c r="AI29" i="3"/>
  <c r="AH29" i="3"/>
  <c r="AI28" i="3"/>
  <c r="AH28" i="3"/>
  <c r="AI27" i="3"/>
  <c r="AH27" i="3"/>
  <c r="AI26" i="3"/>
  <c r="AH26" i="3"/>
  <c r="AI25" i="3"/>
  <c r="AH25" i="3"/>
  <c r="AI24" i="3"/>
  <c r="AH24" i="3"/>
  <c r="AI23" i="3"/>
  <c r="AH23" i="3"/>
  <c r="AI21" i="3"/>
  <c r="AH21" i="3"/>
  <c r="AI20" i="3"/>
  <c r="AH20" i="3"/>
  <c r="AI19" i="3"/>
  <c r="AH19" i="3"/>
  <c r="AI18" i="3"/>
  <c r="AH18" i="3"/>
  <c r="AI17" i="3"/>
  <c r="AH17" i="3"/>
  <c r="AI16" i="3"/>
  <c r="AH16" i="3"/>
  <c r="AI14" i="3"/>
  <c r="AH14" i="3"/>
  <c r="AI13" i="3"/>
  <c r="AH13" i="3"/>
  <c r="AI12" i="3"/>
  <c r="AH12" i="3"/>
  <c r="AI11" i="3"/>
  <c r="AH11" i="3"/>
  <c r="AI10" i="3"/>
  <c r="AH10" i="3"/>
  <c r="AI8" i="3"/>
  <c r="AH8" i="3"/>
  <c r="AF57" i="3"/>
  <c r="AE57" i="3"/>
  <c r="AF56" i="3"/>
  <c r="AE56" i="3"/>
  <c r="AF55" i="3"/>
  <c r="AE55" i="3"/>
  <c r="AF54" i="3"/>
  <c r="AE54" i="3"/>
  <c r="AF53" i="3"/>
  <c r="AE53" i="3"/>
  <c r="AF51" i="3"/>
  <c r="AE51" i="3"/>
  <c r="AF50" i="3"/>
  <c r="AE50" i="3"/>
  <c r="AF48" i="3"/>
  <c r="AE48" i="3"/>
  <c r="AF47" i="3"/>
  <c r="AE47" i="3"/>
  <c r="AF46" i="3"/>
  <c r="AE46" i="3"/>
  <c r="AF45" i="3"/>
  <c r="AE45" i="3"/>
  <c r="AF44" i="3"/>
  <c r="AE44" i="3"/>
  <c r="AF43" i="3"/>
  <c r="AE43" i="3"/>
  <c r="AF40" i="3"/>
  <c r="AE40" i="3"/>
  <c r="AF39" i="3"/>
  <c r="AE39" i="3"/>
  <c r="AF38" i="3"/>
  <c r="AE38" i="3"/>
  <c r="AF37" i="3"/>
  <c r="AE37" i="3"/>
  <c r="AF36" i="3"/>
  <c r="AE36" i="3"/>
  <c r="AF35" i="3"/>
  <c r="AE35" i="3"/>
  <c r="AF34" i="3"/>
  <c r="AE34" i="3"/>
  <c r="AF33" i="3"/>
  <c r="AE33" i="3"/>
  <c r="AF31" i="3"/>
  <c r="AE31" i="3"/>
  <c r="AF30" i="3"/>
  <c r="AE30" i="3"/>
  <c r="AF29" i="3"/>
  <c r="AE29" i="3"/>
  <c r="AF28" i="3"/>
  <c r="AE28" i="3"/>
  <c r="AF27" i="3"/>
  <c r="AE27" i="3"/>
  <c r="AF26" i="3"/>
  <c r="AE26" i="3"/>
  <c r="AF25" i="3"/>
  <c r="AE25" i="3"/>
  <c r="AF24" i="3"/>
  <c r="AE24" i="3"/>
  <c r="AF23" i="3"/>
  <c r="AE23" i="3"/>
  <c r="AF21" i="3"/>
  <c r="AE21" i="3"/>
  <c r="AF20" i="3"/>
  <c r="AE20" i="3"/>
  <c r="AF19" i="3"/>
  <c r="AE19" i="3"/>
  <c r="AF18" i="3"/>
  <c r="AE18" i="3"/>
  <c r="AF17" i="3"/>
  <c r="AE17" i="3"/>
  <c r="AF16" i="3"/>
  <c r="AE16" i="3"/>
  <c r="AF14" i="3"/>
  <c r="AE14" i="3"/>
  <c r="AF13" i="3"/>
  <c r="AE13" i="3"/>
  <c r="AF12" i="3"/>
  <c r="AE12" i="3"/>
  <c r="AF11" i="3"/>
  <c r="AE11" i="3"/>
  <c r="AF10" i="3"/>
  <c r="AE10" i="3"/>
  <c r="AF8" i="3"/>
  <c r="AE8" i="3"/>
  <c r="AC57" i="3"/>
  <c r="AB57" i="3"/>
  <c r="AC56" i="3"/>
  <c r="AB56" i="3"/>
  <c r="AC55" i="3"/>
  <c r="AB55" i="3"/>
  <c r="AC54" i="3"/>
  <c r="AB54" i="3"/>
  <c r="AC53" i="3"/>
  <c r="AB53" i="3"/>
  <c r="AC51" i="3"/>
  <c r="AB51" i="3"/>
  <c r="AC50" i="3"/>
  <c r="AB50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0" i="3"/>
  <c r="AB40" i="3"/>
  <c r="AC39" i="3"/>
  <c r="AB39" i="3"/>
  <c r="AC38" i="3"/>
  <c r="AB38" i="3"/>
  <c r="AC37" i="3"/>
  <c r="AB37" i="3"/>
  <c r="AC36" i="3"/>
  <c r="AB36" i="3"/>
  <c r="AC35" i="3"/>
  <c r="AB35" i="3"/>
  <c r="AC34" i="3"/>
  <c r="AB34" i="3"/>
  <c r="AC33" i="3"/>
  <c r="AB33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4" i="3"/>
  <c r="AB14" i="3"/>
  <c r="AC13" i="3"/>
  <c r="AB13" i="3"/>
  <c r="AC12" i="3"/>
  <c r="AB12" i="3"/>
  <c r="AC11" i="3"/>
  <c r="AB11" i="3"/>
  <c r="AC10" i="3"/>
  <c r="AB10" i="3"/>
  <c r="AC8" i="3"/>
  <c r="AB8" i="3"/>
  <c r="Z57" i="3"/>
  <c r="Y57" i="3"/>
  <c r="Z56" i="3"/>
  <c r="Y56" i="3"/>
  <c r="Z55" i="3"/>
  <c r="Y55" i="3"/>
  <c r="Z54" i="3"/>
  <c r="Y54" i="3"/>
  <c r="Z53" i="3"/>
  <c r="Y53" i="3"/>
  <c r="Z51" i="3"/>
  <c r="Y51" i="3"/>
  <c r="Z50" i="3"/>
  <c r="Y50" i="3"/>
  <c r="Z48" i="3"/>
  <c r="Y48" i="3"/>
  <c r="Z47" i="3"/>
  <c r="Y47" i="3"/>
  <c r="Z46" i="3"/>
  <c r="Y46" i="3"/>
  <c r="Z45" i="3"/>
  <c r="Y45" i="3"/>
  <c r="Z44" i="3"/>
  <c r="Y44" i="3"/>
  <c r="Z43" i="3"/>
  <c r="Y43" i="3"/>
  <c r="Z40" i="3"/>
  <c r="Y40" i="3"/>
  <c r="Z39" i="3"/>
  <c r="Y39" i="3"/>
  <c r="Z38" i="3"/>
  <c r="Y38" i="3"/>
  <c r="Z37" i="3"/>
  <c r="Y37" i="3"/>
  <c r="Z36" i="3"/>
  <c r="Y36" i="3"/>
  <c r="Z35" i="3"/>
  <c r="Y35" i="3"/>
  <c r="Z34" i="3"/>
  <c r="Y34" i="3"/>
  <c r="Z33" i="3"/>
  <c r="Y33" i="3"/>
  <c r="Z31" i="3"/>
  <c r="Y31" i="3"/>
  <c r="Z30" i="3"/>
  <c r="Y30" i="3"/>
  <c r="Z29" i="3"/>
  <c r="Y29" i="3"/>
  <c r="Z28" i="3"/>
  <c r="Y28" i="3"/>
  <c r="Z27" i="3"/>
  <c r="Y27" i="3"/>
  <c r="Z26" i="3"/>
  <c r="Y26" i="3"/>
  <c r="Z25" i="3"/>
  <c r="Y25" i="3"/>
  <c r="Z24" i="3"/>
  <c r="Y24" i="3"/>
  <c r="Z23" i="3"/>
  <c r="Y23" i="3"/>
  <c r="Z21" i="3"/>
  <c r="Y21" i="3"/>
  <c r="Z20" i="3"/>
  <c r="Y20" i="3"/>
  <c r="Z19" i="3"/>
  <c r="Y19" i="3"/>
  <c r="Z18" i="3"/>
  <c r="Y18" i="3"/>
  <c r="Z17" i="3"/>
  <c r="Y17" i="3"/>
  <c r="Z16" i="3"/>
  <c r="Y16" i="3"/>
  <c r="Z14" i="3"/>
  <c r="Y14" i="3"/>
  <c r="Z13" i="3"/>
  <c r="Y13" i="3"/>
  <c r="Z12" i="3"/>
  <c r="Y12" i="3"/>
  <c r="Z11" i="3"/>
  <c r="Y11" i="3"/>
  <c r="Z10" i="3"/>
  <c r="Y10" i="3"/>
  <c r="Z8" i="3"/>
  <c r="Y8" i="3"/>
  <c r="W57" i="3"/>
  <c r="V57" i="3"/>
  <c r="W56" i="3"/>
  <c r="V56" i="3"/>
  <c r="W55" i="3"/>
  <c r="V55" i="3"/>
  <c r="W54" i="3"/>
  <c r="V54" i="3"/>
  <c r="W53" i="3"/>
  <c r="V53" i="3"/>
  <c r="W51" i="3"/>
  <c r="V51" i="3"/>
  <c r="W50" i="3"/>
  <c r="V50" i="3"/>
  <c r="W48" i="3"/>
  <c r="V48" i="3"/>
  <c r="W47" i="3"/>
  <c r="V47" i="3"/>
  <c r="W46" i="3"/>
  <c r="V46" i="3"/>
  <c r="W45" i="3"/>
  <c r="V45" i="3"/>
  <c r="W44" i="3"/>
  <c r="V44" i="3"/>
  <c r="W43" i="3"/>
  <c r="V43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1" i="3"/>
  <c r="V21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T57" i="3"/>
  <c r="S57" i="3"/>
  <c r="T56" i="3"/>
  <c r="S56" i="3"/>
  <c r="T55" i="3"/>
  <c r="S55" i="3"/>
  <c r="T54" i="3"/>
  <c r="S54" i="3"/>
  <c r="T53" i="3"/>
  <c r="S53" i="3"/>
  <c r="T51" i="3"/>
  <c r="S51" i="3"/>
  <c r="T50" i="3"/>
  <c r="S50" i="3"/>
  <c r="T48" i="3"/>
  <c r="S48" i="3"/>
  <c r="T47" i="3"/>
  <c r="S47" i="3"/>
  <c r="T46" i="3"/>
  <c r="S46" i="3"/>
  <c r="T45" i="3"/>
  <c r="S45" i="3"/>
  <c r="T44" i="3"/>
  <c r="S44" i="3"/>
  <c r="T43" i="3"/>
  <c r="S43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1" i="3"/>
  <c r="S21" i="3"/>
  <c r="T20" i="3"/>
  <c r="S20" i="3"/>
  <c r="T19" i="3"/>
  <c r="S19" i="3"/>
  <c r="T18" i="3"/>
  <c r="S18" i="3"/>
  <c r="T17" i="3"/>
  <c r="S17" i="3"/>
  <c r="T16" i="3"/>
  <c r="S16" i="3"/>
  <c r="T14" i="3"/>
  <c r="S14" i="3"/>
  <c r="T13" i="3"/>
  <c r="S13" i="3"/>
  <c r="T12" i="3"/>
  <c r="S12" i="3"/>
  <c r="T11" i="3"/>
  <c r="S11" i="3"/>
  <c r="T10" i="3"/>
  <c r="S10" i="3"/>
  <c r="T8" i="3"/>
  <c r="S8" i="3"/>
  <c r="Q57" i="3"/>
  <c r="P57" i="3"/>
  <c r="Q56" i="3"/>
  <c r="P56" i="3"/>
  <c r="Q55" i="3"/>
  <c r="P55" i="3"/>
  <c r="Q54" i="3"/>
  <c r="P54" i="3"/>
  <c r="Q53" i="3"/>
  <c r="P53" i="3"/>
  <c r="Q51" i="3"/>
  <c r="P51" i="3"/>
  <c r="Q50" i="3"/>
  <c r="P50" i="3"/>
  <c r="Q48" i="3"/>
  <c r="P48" i="3"/>
  <c r="Q47" i="3"/>
  <c r="P47" i="3"/>
  <c r="Q46" i="3"/>
  <c r="P46" i="3"/>
  <c r="Q45" i="3"/>
  <c r="P45" i="3"/>
  <c r="Q44" i="3"/>
  <c r="Q42" i="3" s="1"/>
  <c r="P44" i="3"/>
  <c r="Q43" i="3"/>
  <c r="P43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Q22" i="3" s="1"/>
  <c r="P23" i="3"/>
  <c r="Q21" i="3"/>
  <c r="P21" i="3"/>
  <c r="Q20" i="3"/>
  <c r="P20" i="3"/>
  <c r="Q19" i="3"/>
  <c r="P19" i="3"/>
  <c r="Q18" i="3"/>
  <c r="P18" i="3"/>
  <c r="Q17" i="3"/>
  <c r="P17" i="3"/>
  <c r="Q16" i="3"/>
  <c r="P16" i="3"/>
  <c r="Q14" i="3"/>
  <c r="P14" i="3"/>
  <c r="Q13" i="3"/>
  <c r="P13" i="3"/>
  <c r="Q12" i="3"/>
  <c r="P12" i="3"/>
  <c r="Q11" i="3"/>
  <c r="P11" i="3"/>
  <c r="Q10" i="3"/>
  <c r="P10" i="3"/>
  <c r="Q8" i="3"/>
  <c r="P8" i="3"/>
  <c r="N57" i="3"/>
  <c r="M57" i="3"/>
  <c r="N56" i="3"/>
  <c r="M56" i="3"/>
  <c r="N55" i="3"/>
  <c r="M55" i="3"/>
  <c r="N54" i="3"/>
  <c r="M54" i="3"/>
  <c r="N53" i="3"/>
  <c r="M53" i="3"/>
  <c r="N51" i="3"/>
  <c r="M51" i="3"/>
  <c r="N50" i="3"/>
  <c r="M50" i="3"/>
  <c r="N48" i="3"/>
  <c r="M48" i="3"/>
  <c r="N47" i="3"/>
  <c r="M47" i="3"/>
  <c r="N46" i="3"/>
  <c r="M46" i="3"/>
  <c r="N45" i="3"/>
  <c r="M45" i="3"/>
  <c r="N44" i="3"/>
  <c r="M44" i="3"/>
  <c r="N43" i="3"/>
  <c r="M43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N32" i="3" s="1"/>
  <c r="M34" i="3"/>
  <c r="N33" i="3"/>
  <c r="M33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1" i="3"/>
  <c r="M21" i="3"/>
  <c r="N20" i="3"/>
  <c r="M20" i="3"/>
  <c r="N19" i="3"/>
  <c r="M19" i="3"/>
  <c r="N18" i="3"/>
  <c r="M18" i="3"/>
  <c r="N17" i="3"/>
  <c r="M17" i="3"/>
  <c r="N16" i="3"/>
  <c r="M16" i="3"/>
  <c r="N14" i="3"/>
  <c r="M14" i="3"/>
  <c r="N13" i="3"/>
  <c r="M13" i="3"/>
  <c r="N12" i="3"/>
  <c r="M12" i="3"/>
  <c r="N11" i="3"/>
  <c r="M11" i="3"/>
  <c r="N10" i="3"/>
  <c r="M10" i="3"/>
  <c r="N8" i="3"/>
  <c r="M8" i="3"/>
  <c r="K57" i="3"/>
  <c r="J57" i="3"/>
  <c r="K56" i="3"/>
  <c r="J56" i="3"/>
  <c r="K55" i="3"/>
  <c r="J55" i="3"/>
  <c r="K54" i="3"/>
  <c r="J54" i="3"/>
  <c r="K53" i="3"/>
  <c r="J53" i="3"/>
  <c r="K51" i="3"/>
  <c r="K49" i="3" s="1"/>
  <c r="J51" i="3"/>
  <c r="K50" i="3"/>
  <c r="J50" i="3"/>
  <c r="K48" i="3"/>
  <c r="J48" i="3"/>
  <c r="K47" i="3"/>
  <c r="J47" i="3"/>
  <c r="K46" i="3"/>
  <c r="J46" i="3"/>
  <c r="K45" i="3"/>
  <c r="J45" i="3"/>
  <c r="K44" i="3"/>
  <c r="K42" i="3" s="1"/>
  <c r="J44" i="3"/>
  <c r="K43" i="3"/>
  <c r="J43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1" i="3"/>
  <c r="J21" i="3"/>
  <c r="K20" i="3"/>
  <c r="J20" i="3"/>
  <c r="K19" i="3"/>
  <c r="J19" i="3"/>
  <c r="K18" i="3"/>
  <c r="J18" i="3"/>
  <c r="K17" i="3"/>
  <c r="J17" i="3"/>
  <c r="K16" i="3"/>
  <c r="J16" i="3"/>
  <c r="K14" i="3"/>
  <c r="J14" i="3"/>
  <c r="K13" i="3"/>
  <c r="J13" i="3"/>
  <c r="K12" i="3"/>
  <c r="J12" i="3"/>
  <c r="K11" i="3"/>
  <c r="J11" i="3"/>
  <c r="K10" i="3"/>
  <c r="J10" i="3"/>
  <c r="K8" i="3"/>
  <c r="J8" i="3"/>
  <c r="L9" i="3"/>
  <c r="O9" i="3"/>
  <c r="L15" i="3"/>
  <c r="O15" i="3"/>
  <c r="L22" i="3"/>
  <c r="O22" i="3"/>
  <c r="L32" i="3"/>
  <c r="O32" i="3"/>
  <c r="L42" i="3"/>
  <c r="O42" i="3"/>
  <c r="L49" i="3"/>
  <c r="O49" i="3"/>
  <c r="L52" i="3"/>
  <c r="O52" i="3"/>
  <c r="H57" i="3"/>
  <c r="G57" i="3"/>
  <c r="H56" i="3"/>
  <c r="G56" i="3"/>
  <c r="F56" i="3" s="1"/>
  <c r="H55" i="3"/>
  <c r="G55" i="3"/>
  <c r="H54" i="3"/>
  <c r="G54" i="3"/>
  <c r="F54" i="3" s="1"/>
  <c r="H53" i="3"/>
  <c r="G53" i="3"/>
  <c r="H51" i="3"/>
  <c r="G51" i="3"/>
  <c r="F51" i="3" s="1"/>
  <c r="H50" i="3"/>
  <c r="G50" i="3"/>
  <c r="H48" i="3"/>
  <c r="G48" i="3"/>
  <c r="F48" i="3" s="1"/>
  <c r="H47" i="3"/>
  <c r="G47" i="3"/>
  <c r="H46" i="3"/>
  <c r="G46" i="3"/>
  <c r="F46" i="3" s="1"/>
  <c r="H45" i="3"/>
  <c r="G45" i="3"/>
  <c r="H44" i="3"/>
  <c r="G44" i="3"/>
  <c r="F44" i="3" s="1"/>
  <c r="H43" i="3"/>
  <c r="G43" i="3"/>
  <c r="H40" i="3"/>
  <c r="G40" i="3"/>
  <c r="F40" i="3" s="1"/>
  <c r="H39" i="3"/>
  <c r="G39" i="3"/>
  <c r="H38" i="3"/>
  <c r="G38" i="3"/>
  <c r="F38" i="3" s="1"/>
  <c r="H37" i="3"/>
  <c r="G37" i="3"/>
  <c r="H36" i="3"/>
  <c r="G36" i="3"/>
  <c r="F36" i="3" s="1"/>
  <c r="H35" i="3"/>
  <c r="G35" i="3"/>
  <c r="H34" i="3"/>
  <c r="G34" i="3"/>
  <c r="F34" i="3" s="1"/>
  <c r="H33" i="3"/>
  <c r="G33" i="3"/>
  <c r="H31" i="3"/>
  <c r="G31" i="3"/>
  <c r="F31" i="3" s="1"/>
  <c r="H30" i="3"/>
  <c r="G30" i="3"/>
  <c r="H29" i="3"/>
  <c r="G29" i="3"/>
  <c r="F29" i="3" s="1"/>
  <c r="H28" i="3"/>
  <c r="G28" i="3"/>
  <c r="H27" i="3"/>
  <c r="G27" i="3"/>
  <c r="F27" i="3" s="1"/>
  <c r="H26" i="3"/>
  <c r="G26" i="3"/>
  <c r="H25" i="3"/>
  <c r="G25" i="3"/>
  <c r="F25" i="3" s="1"/>
  <c r="H24" i="3"/>
  <c r="G24" i="3"/>
  <c r="H23" i="3"/>
  <c r="G23" i="3"/>
  <c r="F23" i="3" s="1"/>
  <c r="H21" i="3"/>
  <c r="G21" i="3"/>
  <c r="H20" i="3"/>
  <c r="G20" i="3"/>
  <c r="F20" i="3" s="1"/>
  <c r="H19" i="3"/>
  <c r="G19" i="3"/>
  <c r="H18" i="3"/>
  <c r="G18" i="3"/>
  <c r="F18" i="3" s="1"/>
  <c r="H17" i="3"/>
  <c r="G17" i="3"/>
  <c r="H16" i="3"/>
  <c r="G16" i="3"/>
  <c r="F16" i="3" s="1"/>
  <c r="H14" i="3"/>
  <c r="G14" i="3"/>
  <c r="H13" i="3"/>
  <c r="G13" i="3"/>
  <c r="F13" i="3" s="1"/>
  <c r="H12" i="3"/>
  <c r="G12" i="3"/>
  <c r="H11" i="3"/>
  <c r="G11" i="3"/>
  <c r="F11" i="3" s="1"/>
  <c r="H10" i="3"/>
  <c r="G10" i="3"/>
  <c r="H8" i="3"/>
  <c r="G8" i="3"/>
  <c r="F8" i="3" s="1"/>
  <c r="DL52" i="3"/>
  <c r="DK52" i="3"/>
  <c r="DJ52" i="3"/>
  <c r="DI52" i="3"/>
  <c r="DH52" i="3"/>
  <c r="DG52" i="3"/>
  <c r="DD52" i="3"/>
  <c r="DA52" i="3"/>
  <c r="CX52" i="3"/>
  <c r="CU52" i="3"/>
  <c r="CR52" i="3"/>
  <c r="CO52" i="3"/>
  <c r="CL52" i="3"/>
  <c r="CI52" i="3"/>
  <c r="CF52" i="3"/>
  <c r="CC52" i="3"/>
  <c r="BZ52" i="3"/>
  <c r="BW52" i="3"/>
  <c r="BT52" i="3"/>
  <c r="BQ52" i="3"/>
  <c r="BN52" i="3"/>
  <c r="BK52" i="3"/>
  <c r="BH52" i="3"/>
  <c r="BE52" i="3"/>
  <c r="BB52" i="3"/>
  <c r="AY52" i="3"/>
  <c r="AV52" i="3"/>
  <c r="AS52" i="3"/>
  <c r="AP52" i="3"/>
  <c r="AM52" i="3"/>
  <c r="AJ52" i="3"/>
  <c r="AG52" i="3"/>
  <c r="AD52" i="3"/>
  <c r="AA52" i="3"/>
  <c r="X52" i="3"/>
  <c r="U52" i="3"/>
  <c r="R52" i="3"/>
  <c r="I52" i="3"/>
  <c r="DL49" i="3"/>
  <c r="DK49" i="3"/>
  <c r="DJ49" i="3"/>
  <c r="DI49" i="3"/>
  <c r="DH49" i="3"/>
  <c r="DG49" i="3"/>
  <c r="DD49" i="3"/>
  <c r="DA49" i="3"/>
  <c r="CX49" i="3"/>
  <c r="CU49" i="3"/>
  <c r="CR49" i="3"/>
  <c r="CO49" i="3"/>
  <c r="CL49" i="3"/>
  <c r="CI49" i="3"/>
  <c r="CF49" i="3"/>
  <c r="CC49" i="3"/>
  <c r="BZ49" i="3"/>
  <c r="BW49" i="3"/>
  <c r="BT49" i="3"/>
  <c r="BQ49" i="3"/>
  <c r="BN49" i="3"/>
  <c r="BK49" i="3"/>
  <c r="BH49" i="3"/>
  <c r="BE49" i="3"/>
  <c r="BB49" i="3"/>
  <c r="AY49" i="3"/>
  <c r="AV49" i="3"/>
  <c r="AS49" i="3"/>
  <c r="AP49" i="3"/>
  <c r="AM49" i="3"/>
  <c r="AJ49" i="3"/>
  <c r="AG49" i="3"/>
  <c r="AD49" i="3"/>
  <c r="AA49" i="3"/>
  <c r="X49" i="3"/>
  <c r="U49" i="3"/>
  <c r="R49" i="3"/>
  <c r="I49" i="3"/>
  <c r="DL42" i="3"/>
  <c r="DK42" i="3"/>
  <c r="DJ42" i="3"/>
  <c r="DI42" i="3"/>
  <c r="DH42" i="3"/>
  <c r="DG42" i="3"/>
  <c r="DD42" i="3"/>
  <c r="DA42" i="3"/>
  <c r="CX42" i="3"/>
  <c r="CU42" i="3"/>
  <c r="CR42" i="3"/>
  <c r="CO42" i="3"/>
  <c r="CL42" i="3"/>
  <c r="CI42" i="3"/>
  <c r="CF42" i="3"/>
  <c r="CC42" i="3"/>
  <c r="BZ42" i="3"/>
  <c r="BW42" i="3"/>
  <c r="BT42" i="3"/>
  <c r="BQ42" i="3"/>
  <c r="BN42" i="3"/>
  <c r="BK42" i="3"/>
  <c r="BH42" i="3"/>
  <c r="BE42" i="3"/>
  <c r="BB42" i="3"/>
  <c r="AY42" i="3"/>
  <c r="AV42" i="3"/>
  <c r="AS42" i="3"/>
  <c r="AP42" i="3"/>
  <c r="AM42" i="3"/>
  <c r="AJ42" i="3"/>
  <c r="AG42" i="3"/>
  <c r="AD42" i="3"/>
  <c r="AA42" i="3"/>
  <c r="X42" i="3"/>
  <c r="U42" i="3"/>
  <c r="R42" i="3"/>
  <c r="I42" i="3"/>
  <c r="DL32" i="3"/>
  <c r="DK32" i="3"/>
  <c r="DJ32" i="3"/>
  <c r="DI32" i="3"/>
  <c r="DH32" i="3"/>
  <c r="DG32" i="3"/>
  <c r="DD32" i="3"/>
  <c r="DA32" i="3"/>
  <c r="CX32" i="3"/>
  <c r="CU32" i="3"/>
  <c r="CR32" i="3"/>
  <c r="CO32" i="3"/>
  <c r="CL32" i="3"/>
  <c r="CI32" i="3"/>
  <c r="CF32" i="3"/>
  <c r="CC32" i="3"/>
  <c r="BZ32" i="3"/>
  <c r="BW32" i="3"/>
  <c r="BT32" i="3"/>
  <c r="BQ32" i="3"/>
  <c r="BN32" i="3"/>
  <c r="BK32" i="3"/>
  <c r="BH32" i="3"/>
  <c r="BE32" i="3"/>
  <c r="BB32" i="3"/>
  <c r="AY32" i="3"/>
  <c r="AV32" i="3"/>
  <c r="AS32" i="3"/>
  <c r="AP32" i="3"/>
  <c r="AM32" i="3"/>
  <c r="AJ32" i="3"/>
  <c r="AG32" i="3"/>
  <c r="AD32" i="3"/>
  <c r="AA32" i="3"/>
  <c r="X32" i="3"/>
  <c r="U32" i="3"/>
  <c r="R32" i="3"/>
  <c r="I32" i="3"/>
  <c r="DL22" i="3"/>
  <c r="DK22" i="3"/>
  <c r="DJ22" i="3"/>
  <c r="DI22" i="3"/>
  <c r="DH22" i="3"/>
  <c r="DG22" i="3"/>
  <c r="DD22" i="3"/>
  <c r="DA22" i="3"/>
  <c r="CX22" i="3"/>
  <c r="CU22" i="3"/>
  <c r="CR22" i="3"/>
  <c r="CO22" i="3"/>
  <c r="CL22" i="3"/>
  <c r="CI22" i="3"/>
  <c r="CF22" i="3"/>
  <c r="CC22" i="3"/>
  <c r="BZ22" i="3"/>
  <c r="BW22" i="3"/>
  <c r="BT22" i="3"/>
  <c r="BQ22" i="3"/>
  <c r="BN22" i="3"/>
  <c r="BK22" i="3"/>
  <c r="BH22" i="3"/>
  <c r="BE22" i="3"/>
  <c r="BB22" i="3"/>
  <c r="AY22" i="3"/>
  <c r="AV22" i="3"/>
  <c r="AS22" i="3"/>
  <c r="AP22" i="3"/>
  <c r="AM22" i="3"/>
  <c r="AJ22" i="3"/>
  <c r="AG22" i="3"/>
  <c r="AD22" i="3"/>
  <c r="AA22" i="3"/>
  <c r="X22" i="3"/>
  <c r="U22" i="3"/>
  <c r="R22" i="3"/>
  <c r="I22" i="3"/>
  <c r="DL15" i="3"/>
  <c r="DK15" i="3"/>
  <c r="DJ15" i="3"/>
  <c r="DI15" i="3"/>
  <c r="DH15" i="3"/>
  <c r="DG15" i="3"/>
  <c r="DD15" i="3"/>
  <c r="DA15" i="3"/>
  <c r="CX15" i="3"/>
  <c r="CU15" i="3"/>
  <c r="CR15" i="3"/>
  <c r="CO15" i="3"/>
  <c r="CL15" i="3"/>
  <c r="CI15" i="3"/>
  <c r="CF15" i="3"/>
  <c r="CC15" i="3"/>
  <c r="BZ15" i="3"/>
  <c r="BW15" i="3"/>
  <c r="BT15" i="3"/>
  <c r="BQ15" i="3"/>
  <c r="BN15" i="3"/>
  <c r="BK15" i="3"/>
  <c r="BH15" i="3"/>
  <c r="BE15" i="3"/>
  <c r="BB15" i="3"/>
  <c r="AY15" i="3"/>
  <c r="AV15" i="3"/>
  <c r="AS15" i="3"/>
  <c r="AP15" i="3"/>
  <c r="AM15" i="3"/>
  <c r="AJ15" i="3"/>
  <c r="AG15" i="3"/>
  <c r="AD15" i="3"/>
  <c r="AA15" i="3"/>
  <c r="X15" i="3"/>
  <c r="U15" i="3"/>
  <c r="R15" i="3"/>
  <c r="I15" i="3"/>
  <c r="DL9" i="3"/>
  <c r="DK9" i="3"/>
  <c r="DJ9" i="3"/>
  <c r="DI9" i="3"/>
  <c r="DH9" i="3"/>
  <c r="DG9" i="3"/>
  <c r="DD9" i="3"/>
  <c r="DA9" i="3"/>
  <c r="CX9" i="3"/>
  <c r="CU9" i="3"/>
  <c r="CR9" i="3"/>
  <c r="CO9" i="3"/>
  <c r="CL9" i="3"/>
  <c r="CI9" i="3"/>
  <c r="CF9" i="3"/>
  <c r="CC9" i="3"/>
  <c r="BZ9" i="3"/>
  <c r="BW9" i="3"/>
  <c r="BT9" i="3"/>
  <c r="BQ9" i="3"/>
  <c r="BN9" i="3"/>
  <c r="BK9" i="3"/>
  <c r="BH9" i="3"/>
  <c r="BE9" i="3"/>
  <c r="BB9" i="3"/>
  <c r="AY9" i="3"/>
  <c r="AV9" i="3"/>
  <c r="AS9" i="3"/>
  <c r="AP9" i="3"/>
  <c r="AM9" i="3"/>
  <c r="AJ9" i="3"/>
  <c r="AG9" i="3"/>
  <c r="AD9" i="3"/>
  <c r="AA9" i="3"/>
  <c r="X9" i="3"/>
  <c r="U9" i="3"/>
  <c r="R9" i="3"/>
  <c r="I9" i="3"/>
  <c r="BM15" i="3" l="1"/>
  <c r="DE7" i="3"/>
  <c r="F10" i="3"/>
  <c r="F14" i="3"/>
  <c r="F19" i="3"/>
  <c r="F24" i="3"/>
  <c r="F28" i="3"/>
  <c r="F33" i="3"/>
  <c r="F37" i="3"/>
  <c r="G42" i="3"/>
  <c r="F43" i="3"/>
  <c r="F47" i="3"/>
  <c r="F53" i="3"/>
  <c r="F57" i="3"/>
  <c r="M32" i="3"/>
  <c r="P22" i="3"/>
  <c r="P49" i="3"/>
  <c r="AB22" i="3"/>
  <c r="AB49" i="3"/>
  <c r="AE32" i="3"/>
  <c r="AE42" i="3"/>
  <c r="AH22" i="3"/>
  <c r="CQ22" i="3"/>
  <c r="DF7" i="3"/>
  <c r="DF6" i="3" s="1"/>
  <c r="AC52" i="3"/>
  <c r="AI32" i="3"/>
  <c r="AI42" i="3"/>
  <c r="AI52" i="3"/>
  <c r="AL49" i="3"/>
  <c r="AR15" i="3"/>
  <c r="AU32" i="3"/>
  <c r="BA32" i="3"/>
  <c r="BA52" i="3"/>
  <c r="BD49" i="3"/>
  <c r="BG9" i="3"/>
  <c r="BG32" i="3"/>
  <c r="BG42" i="3"/>
  <c r="BG52" i="3"/>
  <c r="BJ49" i="3"/>
  <c r="BS22" i="3"/>
  <c r="BS32" i="3"/>
  <c r="BY9" i="3"/>
  <c r="BY52" i="3"/>
  <c r="CB49" i="3"/>
  <c r="CE9" i="3"/>
  <c r="CE32" i="3"/>
  <c r="CE42" i="3"/>
  <c r="CE52" i="3"/>
  <c r="CH49" i="3"/>
  <c r="CQ32" i="3"/>
  <c r="CT15" i="3"/>
  <c r="E6" i="3"/>
  <c r="F12" i="3"/>
  <c r="F17" i="3"/>
  <c r="F21" i="3"/>
  <c r="F26" i="3"/>
  <c r="F22" i="3" s="1"/>
  <c r="F30" i="3"/>
  <c r="F35" i="3"/>
  <c r="F39" i="3"/>
  <c r="F45" i="3"/>
  <c r="F50" i="3"/>
  <c r="F49" i="3" s="1"/>
  <c r="F55" i="3"/>
  <c r="M49" i="3"/>
  <c r="P42" i="3"/>
  <c r="S22" i="3"/>
  <c r="Y49" i="3"/>
  <c r="AE22" i="3"/>
  <c r="AH15" i="3"/>
  <c r="AH32" i="3"/>
  <c r="BR9" i="3"/>
  <c r="BR15" i="3"/>
  <c r="CP15" i="3"/>
  <c r="CP52" i="3"/>
  <c r="Z42" i="3"/>
  <c r="AI49" i="3"/>
  <c r="AR9" i="3"/>
  <c r="AR32" i="3"/>
  <c r="AR52" i="3"/>
  <c r="AU49" i="3"/>
  <c r="AX9" i="3"/>
  <c r="BA49" i="3"/>
  <c r="BD42" i="3"/>
  <c r="BD52" i="3"/>
  <c r="BG49" i="3"/>
  <c r="BJ9" i="3"/>
  <c r="BJ32" i="3"/>
  <c r="BJ42" i="3"/>
  <c r="BP42" i="3"/>
  <c r="BP52" i="3"/>
  <c r="BS49" i="3"/>
  <c r="BV42" i="3"/>
  <c r="BV52" i="3"/>
  <c r="BY49" i="3"/>
  <c r="CB9" i="3"/>
  <c r="CB42" i="3"/>
  <c r="CB52" i="3"/>
  <c r="CE49" i="3"/>
  <c r="CH32" i="3"/>
  <c r="CH42" i="3"/>
  <c r="CK49" i="3"/>
  <c r="CN9" i="3"/>
  <c r="CQ49" i="3"/>
  <c r="CT9" i="3"/>
  <c r="CY42" i="3"/>
  <c r="DB7" i="3"/>
  <c r="D6" i="4"/>
  <c r="F15" i="3"/>
  <c r="J42" i="3"/>
  <c r="J49" i="3"/>
  <c r="M22" i="3"/>
  <c r="S32" i="3"/>
  <c r="S42" i="3"/>
  <c r="V9" i="3"/>
  <c r="V15" i="3"/>
  <c r="V32" i="3"/>
  <c r="V52" i="3"/>
  <c r="Y9" i="3"/>
  <c r="Y22" i="3"/>
  <c r="Y32" i="3"/>
  <c r="AC15" i="3"/>
  <c r="AC22" i="3"/>
  <c r="AF22" i="3"/>
  <c r="AI9" i="3"/>
  <c r="AI15" i="3"/>
  <c r="AL22" i="3"/>
  <c r="AQ15" i="3"/>
  <c r="AT15" i="3"/>
  <c r="AZ15" i="3"/>
  <c r="AZ42" i="3"/>
  <c r="AZ52" i="3"/>
  <c r="BC22" i="3"/>
  <c r="BC32" i="3"/>
  <c r="BC49" i="3"/>
  <c r="BF15" i="3"/>
  <c r="BF22" i="3"/>
  <c r="BM49" i="3"/>
  <c r="BO22" i="3"/>
  <c r="BU22" i="3"/>
  <c r="BU49" i="3"/>
  <c r="BX9" i="3"/>
  <c r="BX42" i="3"/>
  <c r="BX52" i="3"/>
  <c r="CA22" i="3"/>
  <c r="CA32" i="3"/>
  <c r="CA49" i="3"/>
  <c r="CD22" i="3"/>
  <c r="CD42" i="3"/>
  <c r="CG15" i="3"/>
  <c r="CJ22" i="3"/>
  <c r="CN52" i="3"/>
  <c r="CW32" i="3"/>
  <c r="CW49" i="3"/>
  <c r="CW52" i="3"/>
  <c r="CZ9" i="3"/>
  <c r="CZ32" i="3"/>
  <c r="CZ42" i="3"/>
  <c r="DE41" i="3"/>
  <c r="DE6" i="3" s="1"/>
  <c r="D41" i="3"/>
  <c r="D6" i="3" s="1"/>
  <c r="Q52" i="3"/>
  <c r="T22" i="3"/>
  <c r="T32" i="3"/>
  <c r="T52" i="3"/>
  <c r="W9" i="3"/>
  <c r="W49" i="3"/>
  <c r="W52" i="3"/>
  <c r="AH52" i="3"/>
  <c r="AK32" i="3"/>
  <c r="AU22" i="3"/>
  <c r="AX15" i="3"/>
  <c r="AX22" i="3"/>
  <c r="AX42" i="3"/>
  <c r="BA22" i="3"/>
  <c r="BL22" i="3"/>
  <c r="BR32" i="3"/>
  <c r="BV15" i="3"/>
  <c r="BV22" i="3"/>
  <c r="CH52" i="3"/>
  <c r="CK15" i="3"/>
  <c r="CK22" i="3"/>
  <c r="CN15" i="3"/>
  <c r="CP9" i="3"/>
  <c r="CV15" i="3"/>
  <c r="CV42" i="3"/>
  <c r="CV52" i="3"/>
  <c r="CY22" i="3"/>
  <c r="C6" i="3"/>
  <c r="AE15" i="3"/>
  <c r="CW22" i="3"/>
  <c r="H15" i="3"/>
  <c r="H22" i="3"/>
  <c r="H49" i="3"/>
  <c r="H52" i="3"/>
  <c r="K9" i="3"/>
  <c r="K32" i="3"/>
  <c r="N9" i="3"/>
  <c r="N22" i="3"/>
  <c r="M42" i="3"/>
  <c r="M52" i="3"/>
  <c r="P9" i="3"/>
  <c r="P32" i="3"/>
  <c r="T15" i="3"/>
  <c r="S49" i="3"/>
  <c r="V42" i="3"/>
  <c r="Y15" i="3"/>
  <c r="Z32" i="3"/>
  <c r="Y42" i="3"/>
  <c r="AB9" i="3"/>
  <c r="AB7" i="3" s="1"/>
  <c r="AB15" i="3"/>
  <c r="AB42" i="3"/>
  <c r="AE49" i="3"/>
  <c r="AH9" i="3"/>
  <c r="AH7" i="3" s="1"/>
  <c r="AK15" i="3"/>
  <c r="AL32" i="3"/>
  <c r="AL42" i="3"/>
  <c r="AK49" i="3"/>
  <c r="AR42" i="3"/>
  <c r="AT9" i="3"/>
  <c r="AT52" i="3"/>
  <c r="AX52" i="3"/>
  <c r="BA9" i="3"/>
  <c r="BD15" i="3"/>
  <c r="BD22" i="3"/>
  <c r="BG15" i="3"/>
  <c r="BG22" i="3"/>
  <c r="BI15" i="3"/>
  <c r="BI22" i="3"/>
  <c r="BI32" i="3"/>
  <c r="BL32" i="3"/>
  <c r="BP9" i="3"/>
  <c r="BO15" i="3"/>
  <c r="BP32" i="3"/>
  <c r="BO42" i="3"/>
  <c r="BV9" i="3"/>
  <c r="BY22" i="3"/>
  <c r="BY32" i="3"/>
  <c r="CB15" i="3"/>
  <c r="CB22" i="3"/>
  <c r="CE15" i="3"/>
  <c r="CE22" i="3"/>
  <c r="CH9" i="3"/>
  <c r="CH15" i="3"/>
  <c r="CG32" i="3"/>
  <c r="CJ32" i="3"/>
  <c r="CN32" i="3"/>
  <c r="CM42" i="3"/>
  <c r="CP32" i="3"/>
  <c r="CT52" i="3"/>
  <c r="CW9" i="3"/>
  <c r="CZ22" i="3"/>
  <c r="CZ52" i="3"/>
  <c r="DB41" i="3"/>
  <c r="DB6" i="3" s="1"/>
  <c r="G32" i="3"/>
  <c r="G49" i="3"/>
  <c r="G52" i="3"/>
  <c r="J22" i="3"/>
  <c r="J52" i="3"/>
  <c r="M15" i="3"/>
  <c r="N49" i="3"/>
  <c r="N52" i="3"/>
  <c r="Q9" i="3"/>
  <c r="Q32" i="3"/>
  <c r="Q49" i="3"/>
  <c r="Q41" i="3" s="1"/>
  <c r="P52" i="3"/>
  <c r="P41" i="3" s="1"/>
  <c r="S9" i="3"/>
  <c r="T42" i="3"/>
  <c r="W15" i="3"/>
  <c r="W22" i="3"/>
  <c r="Z9" i="3"/>
  <c r="Z15" i="3"/>
  <c r="Z52" i="3"/>
  <c r="AC9" i="3"/>
  <c r="AC7" i="3" s="1"/>
  <c r="AC42" i="3"/>
  <c r="AF32" i="3"/>
  <c r="AF42" i="3"/>
  <c r="AF49" i="3"/>
  <c r="AF52" i="3"/>
  <c r="AH42" i="3"/>
  <c r="AL15" i="3"/>
  <c r="AK22" i="3"/>
  <c r="AQ22" i="3"/>
  <c r="AQ42" i="3"/>
  <c r="AT32" i="3"/>
  <c r="AW49" i="3"/>
  <c r="AZ9" i="3"/>
  <c r="BC9" i="3"/>
  <c r="BC52" i="3"/>
  <c r="BF49" i="3"/>
  <c r="BJ15" i="3"/>
  <c r="BL15" i="3"/>
  <c r="BM32" i="3"/>
  <c r="BM42" i="3"/>
  <c r="BL49" i="3"/>
  <c r="BR52" i="3"/>
  <c r="BX15" i="3"/>
  <c r="CA9" i="3"/>
  <c r="CA52" i="3"/>
  <c r="CD49" i="3"/>
  <c r="CG9" i="3"/>
  <c r="CG7" i="3" s="1"/>
  <c r="CJ15" i="3"/>
  <c r="CK32" i="3"/>
  <c r="CK42" i="3"/>
  <c r="CJ49" i="3"/>
  <c r="CM15" i="3"/>
  <c r="CT22" i="3"/>
  <c r="CS49" i="3"/>
  <c r="CV9" i="3"/>
  <c r="CY9" i="3"/>
  <c r="CY32" i="3"/>
  <c r="BD9" i="3"/>
  <c r="CG52" i="3"/>
  <c r="BF42" i="3"/>
  <c r="H32" i="3"/>
  <c r="H42" i="3"/>
  <c r="K15" i="3"/>
  <c r="K22" i="3"/>
  <c r="N15" i="3"/>
  <c r="N42" i="3"/>
  <c r="P15" i="3"/>
  <c r="T9" i="3"/>
  <c r="W32" i="3"/>
  <c r="Z22" i="3"/>
  <c r="AB32" i="3"/>
  <c r="AC49" i="3"/>
  <c r="AB52" i="3"/>
  <c r="AE9" i="3"/>
  <c r="AF15" i="3"/>
  <c r="AE52" i="3"/>
  <c r="AW22" i="3"/>
  <c r="CS22" i="3"/>
  <c r="J9" i="3"/>
  <c r="J15" i="3"/>
  <c r="J32" i="3"/>
  <c r="K52" i="3"/>
  <c r="K41" i="3" s="1"/>
  <c r="M9" i="3"/>
  <c r="Q15" i="3"/>
  <c r="S15" i="3"/>
  <c r="T49" i="3"/>
  <c r="T41" i="3" s="1"/>
  <c r="S52" i="3"/>
  <c r="V22" i="3"/>
  <c r="W42" i="3"/>
  <c r="V49" i="3"/>
  <c r="V41" i="3" s="1"/>
  <c r="Z49" i="3"/>
  <c r="Y52" i="3"/>
  <c r="AC32" i="3"/>
  <c r="AF9" i="3"/>
  <c r="CD15" i="3"/>
  <c r="AI22" i="3"/>
  <c r="AH49" i="3"/>
  <c r="AL9" i="3"/>
  <c r="AL7" i="3" s="1"/>
  <c r="AK42" i="3"/>
  <c r="AL52" i="3"/>
  <c r="AQ9" i="3"/>
  <c r="AQ32" i="3"/>
  <c r="AR49" i="3"/>
  <c r="AQ52" i="3"/>
  <c r="AU15" i="3"/>
  <c r="AT22" i="3"/>
  <c r="AT7" i="3" s="1"/>
  <c r="AU42" i="3"/>
  <c r="AT49" i="3"/>
  <c r="AW15" i="3"/>
  <c r="AX32" i="3"/>
  <c r="AW42" i="3"/>
  <c r="AZ32" i="3"/>
  <c r="BF9" i="3"/>
  <c r="BF52" i="3"/>
  <c r="BJ22" i="3"/>
  <c r="BJ7" i="3" s="1"/>
  <c r="BI49" i="3"/>
  <c r="BI41" i="3" s="1"/>
  <c r="BM9" i="3"/>
  <c r="BM7" i="3" s="1"/>
  <c r="BL42" i="3"/>
  <c r="BM52" i="3"/>
  <c r="BO9" i="3"/>
  <c r="BO32" i="3"/>
  <c r="BP49" i="3"/>
  <c r="BP41" i="3" s="1"/>
  <c r="BO52" i="3"/>
  <c r="BS15" i="3"/>
  <c r="BR22" i="3"/>
  <c r="BR7" i="3" s="1"/>
  <c r="BS42" i="3"/>
  <c r="BR49" i="3"/>
  <c r="BU15" i="3"/>
  <c r="BV32" i="3"/>
  <c r="BU42" i="3"/>
  <c r="BU41" i="3" s="1"/>
  <c r="BX32" i="3"/>
  <c r="CD9" i="3"/>
  <c r="CD52" i="3"/>
  <c r="CH22" i="3"/>
  <c r="CH7" i="3" s="1"/>
  <c r="CG49" i="3"/>
  <c r="CK9" i="3"/>
  <c r="CJ42" i="3"/>
  <c r="CK52" i="3"/>
  <c r="CK41" i="3" s="1"/>
  <c r="CM9" i="3"/>
  <c r="CM7" i="3" s="1"/>
  <c r="CM32" i="3"/>
  <c r="CN49" i="3"/>
  <c r="CN41" i="3" s="1"/>
  <c r="CM52" i="3"/>
  <c r="CQ15" i="3"/>
  <c r="CP22" i="3"/>
  <c r="CQ42" i="3"/>
  <c r="CP49" i="3"/>
  <c r="CS15" i="3"/>
  <c r="CT32" i="3"/>
  <c r="CS42" i="3"/>
  <c r="CV32" i="3"/>
  <c r="CY15" i="3"/>
  <c r="AK9" i="3"/>
  <c r="AK52" i="3"/>
  <c r="AR22" i="3"/>
  <c r="AR7" i="3" s="1"/>
  <c r="AQ49" i="3"/>
  <c r="AU9" i="3"/>
  <c r="AT42" i="3"/>
  <c r="AU52" i="3"/>
  <c r="AW9" i="3"/>
  <c r="AW32" i="3"/>
  <c r="AX49" i="3"/>
  <c r="AW52" i="3"/>
  <c r="BA15" i="3"/>
  <c r="AZ22" i="3"/>
  <c r="BA42" i="3"/>
  <c r="AZ49" i="3"/>
  <c r="AZ41" i="3" s="1"/>
  <c r="BC15" i="3"/>
  <c r="BD32" i="3"/>
  <c r="BC42" i="3"/>
  <c r="BF32" i="3"/>
  <c r="BL9" i="3"/>
  <c r="BL52" i="3"/>
  <c r="BP22" i="3"/>
  <c r="BP7" i="3" s="1"/>
  <c r="BO49" i="3"/>
  <c r="BS9" i="3"/>
  <c r="BS7" i="3" s="1"/>
  <c r="BR42" i="3"/>
  <c r="BS52" i="3"/>
  <c r="BU9" i="3"/>
  <c r="BU7" i="3" s="1"/>
  <c r="BU32" i="3"/>
  <c r="BV49" i="3"/>
  <c r="BU52" i="3"/>
  <c r="BY15" i="3"/>
  <c r="BY7" i="3" s="1"/>
  <c r="BX22" i="3"/>
  <c r="BY42" i="3"/>
  <c r="BY41" i="3" s="1"/>
  <c r="BX49" i="3"/>
  <c r="CA15" i="3"/>
  <c r="CB32" i="3"/>
  <c r="CA42" i="3"/>
  <c r="CD32" i="3"/>
  <c r="CJ9" i="3"/>
  <c r="CJ7" i="3" s="1"/>
  <c r="CJ52" i="3"/>
  <c r="CN22" i="3"/>
  <c r="CM49" i="3"/>
  <c r="CQ9" i="3"/>
  <c r="CP42" i="3"/>
  <c r="CQ52" i="3"/>
  <c r="CS9" i="3"/>
  <c r="CS32" i="3"/>
  <c r="CT49" i="3"/>
  <c r="CT41" i="3" s="1"/>
  <c r="CS52" i="3"/>
  <c r="CW15" i="3"/>
  <c r="CV22" i="3"/>
  <c r="CV7" i="3" s="1"/>
  <c r="CW42" i="3"/>
  <c r="CV49" i="3"/>
  <c r="CZ15" i="3"/>
  <c r="CZ49" i="3"/>
  <c r="CZ41" i="3" s="1"/>
  <c r="CY52" i="3"/>
  <c r="DC41" i="3"/>
  <c r="DC7" i="3"/>
  <c r="DC6" i="3" s="1"/>
  <c r="X41" i="3"/>
  <c r="BD41" i="3"/>
  <c r="Q7" i="3"/>
  <c r="H9" i="3"/>
  <c r="DJ41" i="3"/>
  <c r="AI41" i="3"/>
  <c r="BI7" i="3"/>
  <c r="BJ41" i="3"/>
  <c r="CH41" i="3"/>
  <c r="G15" i="3"/>
  <c r="G22" i="3"/>
  <c r="BM41" i="3"/>
  <c r="CW7" i="3"/>
  <c r="AH41" i="3"/>
  <c r="CE41" i="3"/>
  <c r="I41" i="3"/>
  <c r="AA41" i="3"/>
  <c r="AM41" i="3"/>
  <c r="AY41" i="3"/>
  <c r="BK41" i="3"/>
  <c r="BW41" i="3"/>
  <c r="CI41" i="3"/>
  <c r="CU41" i="3"/>
  <c r="DG41" i="3"/>
  <c r="DK41" i="3"/>
  <c r="CN7" i="3"/>
  <c r="CR7" i="3"/>
  <c r="CZ7" i="3"/>
  <c r="CY7" i="3"/>
  <c r="U41" i="3"/>
  <c r="AG41" i="3"/>
  <c r="AS41" i="3"/>
  <c r="BE41" i="3"/>
  <c r="BQ41" i="3"/>
  <c r="CC41" i="3"/>
  <c r="CO41" i="3"/>
  <c r="DA41" i="3"/>
  <c r="DI41" i="3"/>
  <c r="AJ41" i="3"/>
  <c r="AV41" i="3"/>
  <c r="BH41" i="3"/>
  <c r="BT41" i="3"/>
  <c r="CF41" i="3"/>
  <c r="CR41" i="3"/>
  <c r="DD41" i="3"/>
  <c r="G9" i="3"/>
  <c r="AO52" i="3"/>
  <c r="AO49" i="3"/>
  <c r="AO42" i="3"/>
  <c r="AO32" i="3"/>
  <c r="AO22" i="3"/>
  <c r="AO15" i="3"/>
  <c r="AO9" i="3"/>
  <c r="I7" i="3"/>
  <c r="U7" i="3"/>
  <c r="AA7" i="3"/>
  <c r="AG7" i="3"/>
  <c r="AM7" i="3"/>
  <c r="AS7" i="3"/>
  <c r="AY7" i="3"/>
  <c r="BE7" i="3"/>
  <c r="BK7" i="3"/>
  <c r="BQ7" i="3"/>
  <c r="BW7" i="3"/>
  <c r="CC7" i="3"/>
  <c r="CI7" i="3"/>
  <c r="CO7" i="3"/>
  <c r="CU7" i="3"/>
  <c r="DA7" i="3"/>
  <c r="DG7" i="3"/>
  <c r="DI7" i="3"/>
  <c r="DK7" i="3"/>
  <c r="AV7" i="3"/>
  <c r="AN52" i="3"/>
  <c r="AN49" i="3"/>
  <c r="AN42" i="3"/>
  <c r="AN32" i="3"/>
  <c r="AN22" i="3"/>
  <c r="AN15" i="3"/>
  <c r="AN9" i="3"/>
  <c r="O41" i="3"/>
  <c r="R41" i="3"/>
  <c r="AD41" i="3"/>
  <c r="AP41" i="3"/>
  <c r="BB41" i="3"/>
  <c r="BN41" i="3"/>
  <c r="BZ41" i="3"/>
  <c r="CL41" i="3"/>
  <c r="CX41" i="3"/>
  <c r="DH41" i="3"/>
  <c r="DL41" i="3"/>
  <c r="L41" i="3"/>
  <c r="X7" i="3"/>
  <c r="BT7" i="3"/>
  <c r="DJ7" i="3"/>
  <c r="AJ7" i="3"/>
  <c r="BH7" i="3"/>
  <c r="CF7" i="3"/>
  <c r="DD7" i="3"/>
  <c r="R7" i="3"/>
  <c r="AD7" i="3"/>
  <c r="AP7" i="3"/>
  <c r="BB7" i="3"/>
  <c r="BN7" i="3"/>
  <c r="BZ7" i="3"/>
  <c r="CL7" i="3"/>
  <c r="CX7" i="3"/>
  <c r="DH7" i="3"/>
  <c r="DL7" i="3"/>
  <c r="O7" i="3"/>
  <c r="L7" i="3"/>
  <c r="D58" i="2"/>
  <c r="D57" i="2"/>
  <c r="D56" i="2"/>
  <c r="D55" i="2"/>
  <c r="D54" i="2"/>
  <c r="D52" i="2"/>
  <c r="D51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5" i="2"/>
  <c r="D14" i="2"/>
  <c r="D13" i="2"/>
  <c r="D12" i="2"/>
  <c r="D11" i="2"/>
  <c r="D8" i="2"/>
  <c r="I7" i="2"/>
  <c r="I6" i="2" s="1"/>
  <c r="G7" i="2"/>
  <c r="F7" i="2"/>
  <c r="E7" i="2"/>
  <c r="P53" i="2"/>
  <c r="O53" i="2"/>
  <c r="N53" i="2"/>
  <c r="M53" i="2"/>
  <c r="L53" i="2"/>
  <c r="K53" i="2"/>
  <c r="J53" i="2"/>
  <c r="C53" i="2"/>
  <c r="P50" i="2"/>
  <c r="O50" i="2"/>
  <c r="N50" i="2"/>
  <c r="M50" i="2"/>
  <c r="L50" i="2"/>
  <c r="K50" i="2"/>
  <c r="J50" i="2"/>
  <c r="C50" i="2"/>
  <c r="P43" i="2"/>
  <c r="O43" i="2"/>
  <c r="N43" i="2"/>
  <c r="M43" i="2"/>
  <c r="L43" i="2"/>
  <c r="K43" i="2"/>
  <c r="J43" i="2"/>
  <c r="C43" i="2"/>
  <c r="P33" i="2"/>
  <c r="O33" i="2"/>
  <c r="N33" i="2"/>
  <c r="M33" i="2"/>
  <c r="L33" i="2"/>
  <c r="K33" i="2"/>
  <c r="J33" i="2"/>
  <c r="C33" i="2"/>
  <c r="P23" i="2"/>
  <c r="O23" i="2"/>
  <c r="N23" i="2"/>
  <c r="M23" i="2"/>
  <c r="L23" i="2"/>
  <c r="K23" i="2"/>
  <c r="J23" i="2"/>
  <c r="C23" i="2"/>
  <c r="P16" i="2"/>
  <c r="O16" i="2"/>
  <c r="N16" i="2"/>
  <c r="M16" i="2"/>
  <c r="L16" i="2"/>
  <c r="K16" i="2"/>
  <c r="J16" i="2"/>
  <c r="C16" i="2"/>
  <c r="P9" i="2"/>
  <c r="O9" i="2"/>
  <c r="N9" i="2"/>
  <c r="M9" i="2"/>
  <c r="L9" i="2"/>
  <c r="K9" i="2"/>
  <c r="J9" i="2"/>
  <c r="C9" i="2"/>
  <c r="AK7" i="3" l="1"/>
  <c r="CY41" i="3"/>
  <c r="F32" i="3"/>
  <c r="G41" i="3"/>
  <c r="BD7" i="3"/>
  <c r="BD6" i="3" s="1"/>
  <c r="Y41" i="3"/>
  <c r="M41" i="3"/>
  <c r="CB41" i="3"/>
  <c r="BG41" i="3"/>
  <c r="BV41" i="3"/>
  <c r="BY6" i="3"/>
  <c r="BS41" i="3"/>
  <c r="BL41" i="3"/>
  <c r="BL6" i="3" s="1"/>
  <c r="BV7" i="3"/>
  <c r="CA7" i="3"/>
  <c r="CP7" i="3"/>
  <c r="J7" i="3"/>
  <c r="N7" i="3"/>
  <c r="Z7" i="3"/>
  <c r="Y7" i="3"/>
  <c r="BA7" i="3"/>
  <c r="BA6" i="3" s="1"/>
  <c r="BO41" i="3"/>
  <c r="CH6" i="3"/>
  <c r="K7" i="3"/>
  <c r="K6" i="3" s="1"/>
  <c r="W7" i="3"/>
  <c r="AE41" i="3"/>
  <c r="AU41" i="3"/>
  <c r="AF7" i="3"/>
  <c r="AF41" i="3"/>
  <c r="CS7" i="3"/>
  <c r="BA41" i="3"/>
  <c r="CS41" i="3"/>
  <c r="CD41" i="3"/>
  <c r="BL7" i="3"/>
  <c r="M7" i="3"/>
  <c r="AX7" i="3"/>
  <c r="AX6" i="3" s="1"/>
  <c r="G7" i="3"/>
  <c r="G6" i="3" s="1"/>
  <c r="CD7" i="3"/>
  <c r="BI6" i="3"/>
  <c r="CT7" i="3"/>
  <c r="CT6" i="3" s="1"/>
  <c r="AC41" i="3"/>
  <c r="BG7" i="3"/>
  <c r="AR41" i="3"/>
  <c r="AR6" i="3" s="1"/>
  <c r="CA41" i="3"/>
  <c r="T7" i="3"/>
  <c r="T6" i="3" s="1"/>
  <c r="CW41" i="3"/>
  <c r="S41" i="3"/>
  <c r="AW41" i="3"/>
  <c r="P7" i="3"/>
  <c r="P6" i="3" s="1"/>
  <c r="CG41" i="3"/>
  <c r="Z41" i="3"/>
  <c r="CE7" i="3"/>
  <c r="CE6" i="3" s="1"/>
  <c r="CV41" i="3"/>
  <c r="CV6" i="3" s="1"/>
  <c r="CQ7" i="3"/>
  <c r="CP41" i="3"/>
  <c r="BF41" i="3"/>
  <c r="BX7" i="3"/>
  <c r="BX6" i="3" s="1"/>
  <c r="AX41" i="3"/>
  <c r="AK41" i="3"/>
  <c r="BF7" i="3"/>
  <c r="AE7" i="3"/>
  <c r="AE6" i="3" s="1"/>
  <c r="BC7" i="3"/>
  <c r="Y6" i="3"/>
  <c r="CA6" i="3"/>
  <c r="BX41" i="3"/>
  <c r="W41" i="3"/>
  <c r="CQ41" i="3"/>
  <c r="BR41" i="3"/>
  <c r="BR6" i="3" s="1"/>
  <c r="AU7" i="3"/>
  <c r="CK7" i="3"/>
  <c r="AQ41" i="3"/>
  <c r="AI7" i="3"/>
  <c r="AI6" i="3" s="1"/>
  <c r="V7" i="3"/>
  <c r="V6" i="3" s="1"/>
  <c r="AB41" i="3"/>
  <c r="AB6" i="3" s="1"/>
  <c r="AZ7" i="3"/>
  <c r="J41" i="3"/>
  <c r="CB7" i="3"/>
  <c r="H41" i="3"/>
  <c r="F52" i="3"/>
  <c r="F9" i="3"/>
  <c r="F7" i="3" s="1"/>
  <c r="F42" i="3"/>
  <c r="Z6" i="3"/>
  <c r="BO7" i="3"/>
  <c r="BO6" i="3" s="1"/>
  <c r="AL41" i="3"/>
  <c r="AL6" i="3" s="1"/>
  <c r="DD6" i="3"/>
  <c r="AC6" i="3"/>
  <c r="H7" i="3"/>
  <c r="CM41" i="3"/>
  <c r="CM6" i="3" s="1"/>
  <c r="BP6" i="3"/>
  <c r="BC41" i="3"/>
  <c r="BC6" i="3" s="1"/>
  <c r="AT41" i="3"/>
  <c r="AT6" i="3" s="1"/>
  <c r="CJ41" i="3"/>
  <c r="CJ6" i="3" s="1"/>
  <c r="BM6" i="3"/>
  <c r="AW7" i="3"/>
  <c r="AW6" i="3" s="1"/>
  <c r="AQ7" i="3"/>
  <c r="S7" i="3"/>
  <c r="S6" i="3" s="1"/>
  <c r="N41" i="3"/>
  <c r="BF6" i="3"/>
  <c r="L6" i="3"/>
  <c r="CS6" i="3"/>
  <c r="O6" i="3"/>
  <c r="BJ6" i="3"/>
  <c r="BG6" i="3"/>
  <c r="Q6" i="3"/>
  <c r="DH6" i="3"/>
  <c r="CB6" i="3"/>
  <c r="DJ6" i="3"/>
  <c r="CG6" i="3"/>
  <c r="CY6" i="3"/>
  <c r="BV6" i="3"/>
  <c r="CN6" i="3"/>
  <c r="N6" i="3"/>
  <c r="CK6" i="3"/>
  <c r="AG6" i="3"/>
  <c r="BU6" i="3"/>
  <c r="CU6" i="3"/>
  <c r="AY6" i="3"/>
  <c r="CR6" i="3"/>
  <c r="M6" i="3"/>
  <c r="AH6" i="3"/>
  <c r="CC6" i="3"/>
  <c r="CZ6" i="3"/>
  <c r="BN6" i="3"/>
  <c r="R6" i="3"/>
  <c r="BH6" i="3"/>
  <c r="X6" i="3"/>
  <c r="CW6" i="3"/>
  <c r="DG6" i="3"/>
  <c r="BK6" i="3"/>
  <c r="I6" i="3"/>
  <c r="CQ6" i="3"/>
  <c r="BS6" i="3"/>
  <c r="AU6" i="3"/>
  <c r="AZ6" i="3"/>
  <c r="AK6" i="3"/>
  <c r="BT6" i="3"/>
  <c r="AP6" i="3"/>
  <c r="AV6" i="3"/>
  <c r="DA6" i="3"/>
  <c r="BE6" i="3"/>
  <c r="CL6" i="3"/>
  <c r="CI6" i="3"/>
  <c r="AM6" i="3"/>
  <c r="DK6" i="3"/>
  <c r="BW6" i="3"/>
  <c r="AA6" i="3"/>
  <c r="DL6" i="3"/>
  <c r="BZ6" i="3"/>
  <c r="AD6" i="3"/>
  <c r="CF6" i="3"/>
  <c r="CX6" i="3"/>
  <c r="BB6" i="3"/>
  <c r="AJ6" i="3"/>
  <c r="DI6" i="3"/>
  <c r="CO6" i="3"/>
  <c r="BQ6" i="3"/>
  <c r="AS6" i="3"/>
  <c r="U6" i="3"/>
  <c r="AN7" i="3"/>
  <c r="AN41" i="3"/>
  <c r="AO7" i="3"/>
  <c r="AO41" i="3"/>
  <c r="M42" i="2"/>
  <c r="H7" i="2"/>
  <c r="H6" i="2" s="1"/>
  <c r="J42" i="2"/>
  <c r="K7" i="2"/>
  <c r="L42" i="2"/>
  <c r="P42" i="2"/>
  <c r="K42" i="2"/>
  <c r="G6" i="2"/>
  <c r="O42" i="2"/>
  <c r="C42" i="2"/>
  <c r="C7" i="2"/>
  <c r="L7" i="2"/>
  <c r="P7" i="2"/>
  <c r="N42" i="2"/>
  <c r="F6" i="2"/>
  <c r="M7" i="2"/>
  <c r="M6" i="2" s="1"/>
  <c r="O7" i="2"/>
  <c r="D53" i="2"/>
  <c r="D33" i="2"/>
  <c r="D50" i="2"/>
  <c r="D43" i="2"/>
  <c r="D9" i="2"/>
  <c r="E6" i="2"/>
  <c r="D16" i="2"/>
  <c r="J7" i="2"/>
  <c r="N7" i="2"/>
  <c r="D11" i="1"/>
  <c r="D12" i="1"/>
  <c r="D13" i="1"/>
  <c r="D14" i="1"/>
  <c r="D15" i="1"/>
  <c r="C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D17" i="1"/>
  <c r="D18" i="1"/>
  <c r="D19" i="1"/>
  <c r="D20" i="1"/>
  <c r="D21" i="1"/>
  <c r="D22" i="1"/>
  <c r="C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D24" i="1"/>
  <c r="D25" i="1"/>
  <c r="D26" i="1"/>
  <c r="D27" i="1"/>
  <c r="D28" i="1"/>
  <c r="D29" i="1"/>
  <c r="D30" i="1"/>
  <c r="D31" i="1"/>
  <c r="D32" i="1"/>
  <c r="C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D34" i="1"/>
  <c r="D35" i="1"/>
  <c r="D36" i="1"/>
  <c r="D37" i="1"/>
  <c r="D38" i="1"/>
  <c r="D39" i="1"/>
  <c r="D40" i="1"/>
  <c r="D41" i="1"/>
  <c r="C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D44" i="1"/>
  <c r="D45" i="1"/>
  <c r="D46" i="1"/>
  <c r="D47" i="1"/>
  <c r="D48" i="1"/>
  <c r="D49" i="1"/>
  <c r="C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D51" i="1"/>
  <c r="D52" i="1"/>
  <c r="C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D54" i="1"/>
  <c r="D55" i="1"/>
  <c r="D56" i="1"/>
  <c r="D57" i="1"/>
  <c r="D58" i="1"/>
  <c r="CP6" i="3" l="1"/>
  <c r="AF6" i="3"/>
  <c r="CD6" i="3"/>
  <c r="W6" i="3"/>
  <c r="J6" i="3"/>
  <c r="D9" i="1"/>
  <c r="J6" i="2"/>
  <c r="H6" i="3"/>
  <c r="F41" i="3"/>
  <c r="F6" i="3" s="1"/>
  <c r="AQ6" i="3"/>
  <c r="AN6" i="3"/>
  <c r="AO6" i="3"/>
  <c r="K6" i="2"/>
  <c r="D23" i="2"/>
  <c r="D7" i="2" s="1"/>
  <c r="L6" i="2"/>
  <c r="C6" i="2"/>
  <c r="N6" i="2"/>
  <c r="P6" i="2"/>
  <c r="O6" i="2"/>
  <c r="D42" i="2"/>
  <c r="D50" i="1"/>
  <c r="AR42" i="1"/>
  <c r="AP42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C42" i="1"/>
  <c r="D33" i="1"/>
  <c r="D23" i="1"/>
  <c r="AR7" i="1"/>
  <c r="AP7" i="1"/>
  <c r="AN7" i="1"/>
  <c r="AN6" i="1" s="1"/>
  <c r="AL7" i="1"/>
  <c r="AJ7" i="1"/>
  <c r="AH7" i="1"/>
  <c r="AF7" i="1"/>
  <c r="AF6" i="1" s="1"/>
  <c r="AD7" i="1"/>
  <c r="AB7" i="1"/>
  <c r="Z7" i="1"/>
  <c r="X7" i="1"/>
  <c r="X6" i="1" s="1"/>
  <c r="V7" i="1"/>
  <c r="T7" i="1"/>
  <c r="R7" i="1"/>
  <c r="P7" i="1"/>
  <c r="P6" i="1" s="1"/>
  <c r="N7" i="1"/>
  <c r="L7" i="1"/>
  <c r="J7" i="1"/>
  <c r="H7" i="1"/>
  <c r="H6" i="1" s="1"/>
  <c r="F7" i="1"/>
  <c r="C7" i="1"/>
  <c r="D53" i="1"/>
  <c r="D43" i="1"/>
  <c r="AQ42" i="1"/>
  <c r="AQ6" i="1" s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E42" i="1"/>
  <c r="D16" i="1"/>
  <c r="D7" i="1" s="1"/>
  <c r="AQ7" i="1"/>
  <c r="AO7" i="1"/>
  <c r="AO6" i="1" s="1"/>
  <c r="AM7" i="1"/>
  <c r="AM6" i="1" s="1"/>
  <c r="AK7" i="1"/>
  <c r="AI7" i="1"/>
  <c r="AG7" i="1"/>
  <c r="AG6" i="1" s="1"/>
  <c r="AE7" i="1"/>
  <c r="AE6" i="1" s="1"/>
  <c r="AC7" i="1"/>
  <c r="AA7" i="1"/>
  <c r="Y7" i="1"/>
  <c r="W7" i="1"/>
  <c r="W6" i="1" s="1"/>
  <c r="U7" i="1"/>
  <c r="S7" i="1"/>
  <c r="Q7" i="1"/>
  <c r="Q6" i="1" s="1"/>
  <c r="O7" i="1"/>
  <c r="O6" i="1" s="1"/>
  <c r="M7" i="1"/>
  <c r="K7" i="1"/>
  <c r="I7" i="1"/>
  <c r="I6" i="1" s="1"/>
  <c r="G7" i="1"/>
  <c r="G6" i="1" s="1"/>
  <c r="E7" i="1"/>
  <c r="E6" i="1" s="1"/>
  <c r="AC6" i="1"/>
  <c r="Y6" i="1"/>
  <c r="M6" i="1"/>
  <c r="AR6" i="1"/>
  <c r="AP6" i="1"/>
  <c r="AL6" i="1"/>
  <c r="AJ6" i="1"/>
  <c r="AH6" i="1"/>
  <c r="AD6" i="1"/>
  <c r="AB6" i="1"/>
  <c r="Z6" i="1"/>
  <c r="V6" i="1"/>
  <c r="T6" i="1"/>
  <c r="R6" i="1"/>
  <c r="N6" i="1"/>
  <c r="L6" i="1"/>
  <c r="J6" i="1"/>
  <c r="F6" i="1"/>
  <c r="U6" i="1" l="1"/>
  <c r="S6" i="1"/>
  <c r="AI6" i="1"/>
  <c r="K6" i="1"/>
  <c r="AA6" i="1"/>
  <c r="C6" i="1"/>
  <c r="AK6" i="1"/>
  <c r="D42" i="1"/>
  <c r="D6" i="1" s="1"/>
  <c r="D6" i="2"/>
</calcChain>
</file>

<file path=xl/sharedStrings.xml><?xml version="1.0" encoding="utf-8"?>
<sst xmlns="http://schemas.openxmlformats.org/spreadsheetml/2006/main" count="831" uniqueCount="236">
  <si>
    <t>Viluta</t>
  </si>
  <si>
    <t>Rosario Alto Ancomarca</t>
  </si>
  <si>
    <t>CHua</t>
  </si>
  <si>
    <t>Tupala</t>
  </si>
  <si>
    <t>Capaso</t>
  </si>
  <si>
    <t>DISTRITO CAPASO</t>
  </si>
  <si>
    <t>Sales Grande</t>
  </si>
  <si>
    <t>Conduriri</t>
  </si>
  <si>
    <t>DISTRITO CONDURIRI</t>
  </si>
  <si>
    <t>Providencia</t>
  </si>
  <si>
    <t>Huanacamaya</t>
  </si>
  <si>
    <t>Punta Perdida</t>
  </si>
  <si>
    <t>CHichillapi</t>
  </si>
  <si>
    <t>Santa Rosa de Collao</t>
  </si>
  <si>
    <t>Mazocruz</t>
  </si>
  <si>
    <t>DISTRITO SANTA ROSA</t>
  </si>
  <si>
    <t>MICRO RED MAZOCRUZ</t>
  </si>
  <si>
    <t>Sarapi Arroyo</t>
  </si>
  <si>
    <t>San Pedro de Huayllata</t>
  </si>
  <si>
    <t>Accaso</t>
  </si>
  <si>
    <t>Cachipucara</t>
  </si>
  <si>
    <t>Maquercota</t>
  </si>
  <si>
    <t>Marcuyo</t>
  </si>
  <si>
    <t>CHipana</t>
  </si>
  <si>
    <t>Pilcuyo</t>
  </si>
  <si>
    <t>DISTR.- MRED PILCUYO</t>
  </si>
  <si>
    <t>Ullacachi</t>
  </si>
  <si>
    <t>Coraraca</t>
  </si>
  <si>
    <t>Cangalli</t>
  </si>
  <si>
    <t>Jachoco Huaraco</t>
  </si>
  <si>
    <t>Paco Rizalazo</t>
  </si>
  <si>
    <t>CHuro Lopez</t>
  </si>
  <si>
    <t>Siraya</t>
  </si>
  <si>
    <t>CHijichaya</t>
  </si>
  <si>
    <t>CHecca</t>
  </si>
  <si>
    <t>MICRO RED CHECCA</t>
  </si>
  <si>
    <t>Challapujo Suyo</t>
  </si>
  <si>
    <t>Pharata</t>
  </si>
  <si>
    <t>Rosacani</t>
  </si>
  <si>
    <t>Pacuncani Callata</t>
  </si>
  <si>
    <t>Santa Rosa de Huayllata</t>
  </si>
  <si>
    <t>Camicachi</t>
  </si>
  <si>
    <t>MICRO RED CAMICACHI</t>
  </si>
  <si>
    <t>Ocoña</t>
  </si>
  <si>
    <t>CHilacollo</t>
  </si>
  <si>
    <t>CHucaraya</t>
  </si>
  <si>
    <t>Ancoamaya</t>
  </si>
  <si>
    <t>Mullacontihueco</t>
  </si>
  <si>
    <t>MICRO RED MULLACONT.</t>
  </si>
  <si>
    <t>Hospital Apoyo Ilave</t>
  </si>
  <si>
    <t>DISTRITO ILAVE</t>
  </si>
  <si>
    <t>GEST. ESPE</t>
  </si>
  <si>
    <t>20-49</t>
  </si>
  <si>
    <t>15-19</t>
  </si>
  <si>
    <t>10-14</t>
  </si>
  <si>
    <t>POBLACION FEMENINA</t>
  </si>
  <si>
    <t>POB. FEM. TOTAL</t>
  </si>
  <si>
    <t>28 DÍAS</t>
  </si>
  <si>
    <t>NACIMIENTO</t>
  </si>
  <si>
    <t>80 Y +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</si>
  <si>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</si>
  <si>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</si>
  <si>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</si>
  <si>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</si>
  <si>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</si>
  <si>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</si>
  <si>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</si>
  <si>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</si>
  <si>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</si>
  <si>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</si>
  <si>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</si>
  <si>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</si>
  <si>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</si>
  <si>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</si>
  <si>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</si>
  <si>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</si>
  <si>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</si>
  <si>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</si>
  <si>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</si>
  <si>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</si>
  <si>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</si>
  <si>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</si>
  <si>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</si>
  <si>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</si>
  <si>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</si>
  <si>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</si>
  <si>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</si>
  <si>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</si>
  <si>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</si>
  <si>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</si>
  <si>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</si>
  <si>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</t>
  </si>
  <si>
    <t>TOTAL</t>
  </si>
  <si>
    <t>PROV, DISTR, MRED, ESTABLEC.</t>
  </si>
  <si>
    <t>POR EDADES PUNTUALES, GRUPOS QUINQUENALES, EDADES ESPECIALES SEGÚN RED DE SALUD, PROVINCIA, DISTRITO, MICRORED Y ESTABLECIMIENTOS</t>
  </si>
  <si>
    <t>RED DE SALUD EL COLLAO</t>
  </si>
  <si>
    <t>solo      para comprobar</t>
  </si>
  <si>
    <t>0-11a.</t>
  </si>
  <si>
    <t>18-29a.</t>
  </si>
  <si>
    <t>12-17a.</t>
  </si>
  <si>
    <t>30-59a.</t>
  </si>
  <si>
    <t>60a. y +</t>
  </si>
  <si>
    <t>POR ETAPAS DE VIDA, PROVINCIA, DISTRITO, MICRORED Y ESTABLECIMIENTOS</t>
  </si>
  <si>
    <t>RED EL COLLAO</t>
  </si>
  <si>
    <t>POBLACION  2013</t>
  </si>
  <si>
    <t>00003032</t>
  </si>
  <si>
    <t>00003042</t>
  </si>
  <si>
    <t>00003043</t>
  </si>
  <si>
    <t>00003044</t>
  </si>
  <si>
    <t>00003045</t>
  </si>
  <si>
    <t>00003046</t>
  </si>
  <si>
    <t>00003034</t>
  </si>
  <si>
    <t>00003039</t>
  </si>
  <si>
    <t>00003038</t>
  </si>
  <si>
    <t>00003033</t>
  </si>
  <si>
    <t>00003048</t>
  </si>
  <si>
    <t>00003047</t>
  </si>
  <si>
    <t>00006782</t>
  </si>
  <si>
    <t>00003036</t>
  </si>
  <si>
    <t>00003037</t>
  </si>
  <si>
    <t>00003049</t>
  </si>
  <si>
    <t>00003040</t>
  </si>
  <si>
    <t>00003041</t>
  </si>
  <si>
    <t>00003035</t>
  </si>
  <si>
    <t>00006702</t>
  </si>
  <si>
    <t>00003052</t>
  </si>
  <si>
    <t>00003051</t>
  </si>
  <si>
    <t>00003056</t>
  </si>
  <si>
    <t>00003055</t>
  </si>
  <si>
    <t>00003054</t>
  </si>
  <si>
    <t>00003053</t>
  </si>
  <si>
    <t>00003057</t>
  </si>
  <si>
    <t>00003058</t>
  </si>
  <si>
    <t>00003060</t>
  </si>
  <si>
    <t>00003065</t>
  </si>
  <si>
    <t>00003061</t>
  </si>
  <si>
    <t>00003062</t>
  </si>
  <si>
    <t>00003064</t>
  </si>
  <si>
    <t>00003063</t>
  </si>
  <si>
    <t>00003031</t>
  </si>
  <si>
    <t>00007398</t>
  </si>
  <si>
    <t>00003026</t>
  </si>
  <si>
    <t>00003029</t>
  </si>
  <si>
    <t>00003027</t>
  </si>
  <si>
    <t>00003028</t>
  </si>
  <si>
    <t>00003030</t>
  </si>
  <si>
    <t>00003050</t>
  </si>
  <si>
    <t>Fuente : Unidad de Estadistica e Informatica RC-wvst.</t>
  </si>
  <si>
    <t>CODIGO  RENAES</t>
  </si>
  <si>
    <t>PRUEBA POBLAC</t>
  </si>
  <si>
    <t>Masc.  &lt; 1a.</t>
  </si>
  <si>
    <t>Masc.  1a.</t>
  </si>
  <si>
    <t>Femen.  1a.</t>
  </si>
  <si>
    <t>Masc. 80 y +</t>
  </si>
  <si>
    <t>Femen. 80 y +</t>
  </si>
  <si>
    <t>Masc.  2 a.</t>
  </si>
  <si>
    <t>Femen. 2a.</t>
  </si>
  <si>
    <t>Masc.  3 a.</t>
  </si>
  <si>
    <t>Femen. 3a.</t>
  </si>
  <si>
    <t>Masc.  4 a.</t>
  </si>
  <si>
    <t>Femen. 4a.</t>
  </si>
  <si>
    <t>Masc.  5a.</t>
  </si>
  <si>
    <t>Femen. 5a.</t>
  </si>
  <si>
    <t>Masc.  6a.</t>
  </si>
  <si>
    <t>Femen. 6a.</t>
  </si>
  <si>
    <t>Masc.  7a.</t>
  </si>
  <si>
    <t>Femen. 7a.</t>
  </si>
  <si>
    <t>Masc.  8a.</t>
  </si>
  <si>
    <t>Femen. 8a.</t>
  </si>
  <si>
    <t>Masc.  9a.</t>
  </si>
  <si>
    <t>Femen. 9a.</t>
  </si>
  <si>
    <t>Masc.  10a.</t>
  </si>
  <si>
    <t>Femen. 10a.</t>
  </si>
  <si>
    <t>Masc.  11a.</t>
  </si>
  <si>
    <t>Femen. 11a.</t>
  </si>
  <si>
    <t>Masc.  12a.</t>
  </si>
  <si>
    <t>Femen. 12a.</t>
  </si>
  <si>
    <t>Masc.  13a.</t>
  </si>
  <si>
    <t>Femen. 13a.</t>
  </si>
  <si>
    <t>Masc.  14a.</t>
  </si>
  <si>
    <t>Femen. 14a.</t>
  </si>
  <si>
    <t>Masc.  15a.</t>
  </si>
  <si>
    <t>Femen. 15a.</t>
  </si>
  <si>
    <t>Masc.  16a.</t>
  </si>
  <si>
    <t>Femen. 16a.</t>
  </si>
  <si>
    <t>Masc.  17a.</t>
  </si>
  <si>
    <t>Femen. 17a.</t>
  </si>
  <si>
    <t>Masc.  18a.</t>
  </si>
  <si>
    <t>Femen. 18a.</t>
  </si>
  <si>
    <t>Masc.  19a.</t>
  </si>
  <si>
    <t>Femen. 19a.</t>
  </si>
  <si>
    <t>Masc.  20-24a.</t>
  </si>
  <si>
    <t>Femen. 20-24a.</t>
  </si>
  <si>
    <t>Masc.  25-29a.</t>
  </si>
  <si>
    <t>Femen. 25-29a.</t>
  </si>
  <si>
    <t>Masc.  30-34.</t>
  </si>
  <si>
    <t>Femen. 30-34a.</t>
  </si>
  <si>
    <t>Masc.  35-39a.</t>
  </si>
  <si>
    <t>Femen. 35-39a.</t>
  </si>
  <si>
    <t>Masc.  40-44a.</t>
  </si>
  <si>
    <t>Femen. 40-44a.</t>
  </si>
  <si>
    <t>Masc.  45-49a.</t>
  </si>
  <si>
    <t>Femen. 45-49a.</t>
  </si>
  <si>
    <t>Masc.  50-54a.</t>
  </si>
  <si>
    <t>Femen.50-54a.</t>
  </si>
  <si>
    <t>Masc.  55-59a.</t>
  </si>
  <si>
    <t>Femen. 55-59a.</t>
  </si>
  <si>
    <t>Masc.  60-64a.</t>
  </si>
  <si>
    <t>Femen. 60-64a.</t>
  </si>
  <si>
    <t>Masc.  65-69a.</t>
  </si>
  <si>
    <t>Femen. 65-69a.</t>
  </si>
  <si>
    <t>Masc.  70-74a.</t>
  </si>
  <si>
    <t>Femen. 70-74a.</t>
  </si>
  <si>
    <t>Masc.  75-79a.</t>
  </si>
  <si>
    <t>Femen.75-79a.</t>
  </si>
  <si>
    <t>Masc.  Nacim.</t>
  </si>
  <si>
    <t>Femen. Nacim.</t>
  </si>
  <si>
    <t>Masc. 28 Dias</t>
  </si>
  <si>
    <t>Femen. 28 Dias</t>
  </si>
  <si>
    <t>Masc.  Total</t>
  </si>
  <si>
    <t>Femen. Total</t>
  </si>
  <si>
    <t>Fem. &lt; 1a.</t>
  </si>
  <si>
    <t>INDICE DE MASCULINO-FEMENINO, GRUPOS QUINQUENALES, EDADES ESPECIALES SEGÚN RED DE SALUD, PROVINCIA, DISTRITO, MICRORED Y ESTABLECIMIENTOS</t>
  </si>
  <si>
    <t>INDICE DE MASCULINO-FEMENINO, GRUPOS QUINQUENALES, EDADES ESPECIALES SEGÚN RED DE SALUD, PROVINCIA, DISTRITO, MICRORED Y EESS</t>
  </si>
  <si>
    <t>36m.</t>
  </si>
  <si>
    <t>1-4a.</t>
  </si>
  <si>
    <t>&gt; 15a. +</t>
  </si>
  <si>
    <t>POR  GRUPOS  EDADES ESPECIALES ITS-TBC RED DE SALUD, PROVINCIA, DISTRITO, MICRORED Y ESTABLECIMIENTOS</t>
  </si>
  <si>
    <t>00018351</t>
  </si>
  <si>
    <t>Metropolitano</t>
  </si>
  <si>
    <t>0-4a.</t>
  </si>
  <si>
    <t>5-9a.</t>
  </si>
  <si>
    <t>10-14a.</t>
  </si>
  <si>
    <t>15-19a.</t>
  </si>
  <si>
    <t>MEF          15-49a.</t>
  </si>
  <si>
    <t>ma. 65a.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</si>
</sst>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S/.&quot;\ * #,##0.00_ ;_ &quot;S/.&quot;\ * \-#,##0.00_ ;_ &quot;S/.&quot;\ * &quot;-&quot;??_ ;_ @_ "/>
    <numFmt numFmtId="165" formatCode="_(* #,##0_);_(* \(#,##0\);_(* &quot;-&quot;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man Old Style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7"/>
      <name val="Times New Roman"/>
      <family val="1"/>
    </font>
    <font>
      <sz val="10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2"/>
      <name val="Bookman Old Style"/>
      <family val="1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7"/>
      <color indexed="18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2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1" fontId="6" fillId="5" borderId="1" xfId="2" quotePrefix="1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4" fillId="0" borderId="0" xfId="0" applyNumberFormat="1" applyFont="1"/>
    <xf numFmtId="0" fontId="4" fillId="5" borderId="4" xfId="2" applyFont="1" applyFill="1" applyBorder="1" applyAlignment="1">
      <alignment horizontal="centerContinuous"/>
    </xf>
    <xf numFmtId="1" fontId="4" fillId="5" borderId="4" xfId="2" quotePrefix="1" applyNumberFormat="1" applyFont="1" applyFill="1" applyBorder="1" applyAlignment="1">
      <alignment horizontal="centerContinuous"/>
    </xf>
    <xf numFmtId="1" fontId="4" fillId="5" borderId="6" xfId="2" quotePrefix="1" applyNumberFormat="1" applyFont="1" applyFill="1" applyBorder="1" applyAlignment="1">
      <alignment horizontal="centerContinuous"/>
    </xf>
    <xf numFmtId="1" fontId="6" fillId="5" borderId="7" xfId="2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/>
    <xf numFmtId="49" fontId="16" fillId="2" borderId="2" xfId="0" applyNumberFormat="1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horizontal="center"/>
    </xf>
    <xf numFmtId="0" fontId="19" fillId="0" borderId="0" xfId="0" applyFont="1"/>
    <xf numFmtId="1" fontId="21" fillId="4" borderId="1" xfId="0" applyNumberFormat="1" applyFont="1" applyFill="1" applyBorder="1" applyAlignment="1" applyProtection="1">
      <alignment horizontal="center"/>
    </xf>
    <xf numFmtId="1" fontId="21" fillId="4" borderId="7" xfId="0" applyNumberFormat="1" applyFont="1" applyFill="1" applyBorder="1" applyAlignment="1" applyProtection="1">
      <alignment horizontal="center"/>
    </xf>
    <xf numFmtId="0" fontId="22" fillId="0" borderId="0" xfId="0" applyFont="1"/>
    <xf numFmtId="3" fontId="21" fillId="4" borderId="1" xfId="0" applyNumberFormat="1" applyFont="1" applyFill="1" applyBorder="1" applyAlignment="1">
      <alignment horizontal="center"/>
    </xf>
    <xf numFmtId="3" fontId="21" fillId="4" borderId="7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1" fontId="21" fillId="3" borderId="7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1" fillId="3" borderId="7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/>
    </xf>
    <xf numFmtId="165" fontId="7" fillId="2" borderId="8" xfId="1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1" fontId="22" fillId="0" borderId="0" xfId="0" applyNumberFormat="1" applyFont="1"/>
    <xf numFmtId="0" fontId="24" fillId="0" borderId="0" xfId="0" applyFont="1"/>
    <xf numFmtId="1" fontId="4" fillId="5" borderId="6" xfId="2" quotePrefix="1" applyNumberFormat="1" applyFont="1" applyFill="1" applyBorder="1" applyAlignment="1">
      <alignment horizontal="center"/>
    </xf>
    <xf numFmtId="0" fontId="7" fillId="2" borderId="1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7" fillId="2" borderId="8" xfId="1" applyNumberFormat="1" applyFont="1" applyFill="1" applyBorder="1" applyAlignment="1">
      <alignment horizontal="center"/>
    </xf>
    <xf numFmtId="0" fontId="13" fillId="0" borderId="0" xfId="0" applyFont="1" applyBorder="1" applyAlignment="1"/>
    <xf numFmtId="1" fontId="11" fillId="0" borderId="0" xfId="0" applyNumberFormat="1" applyFont="1" applyAlignment="1"/>
    <xf numFmtId="0" fontId="3" fillId="0" borderId="0" xfId="0" applyFont="1" applyAlignment="1">
      <alignment vertical="center"/>
    </xf>
    <xf numFmtId="1" fontId="21" fillId="6" borderId="1" xfId="0" applyNumberFormat="1" applyFont="1" applyFill="1" applyBorder="1" applyAlignment="1" applyProtection="1">
      <alignment horizontal="center"/>
    </xf>
    <xf numFmtId="1" fontId="21" fillId="6" borderId="7" xfId="0" applyNumberFormat="1" applyFont="1" applyFill="1" applyBorder="1" applyAlignment="1" applyProtection="1">
      <alignment horizontal="center"/>
    </xf>
    <xf numFmtId="3" fontId="21" fillId="6" borderId="1" xfId="0" applyNumberFormat="1" applyFont="1" applyFill="1" applyBorder="1" applyAlignment="1">
      <alignment horizontal="center"/>
    </xf>
    <xf numFmtId="3" fontId="21" fillId="6" borderId="7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0" fontId="6" fillId="5" borderId="4" xfId="2" applyFont="1" applyFill="1" applyBorder="1" applyAlignment="1">
      <alignment horizontal="centerContinuous"/>
    </xf>
    <xf numFmtId="1" fontId="6" fillId="5" borderId="4" xfId="2" quotePrefix="1" applyNumberFormat="1" applyFont="1" applyFill="1" applyBorder="1" applyAlignment="1">
      <alignment horizontal="centerContinuous"/>
    </xf>
    <xf numFmtId="1" fontId="6" fillId="5" borderId="6" xfId="2" quotePrefix="1" applyNumberFormat="1" applyFont="1" applyFill="1" applyBorder="1" applyAlignment="1">
      <alignment horizontal="centerContinuous"/>
    </xf>
    <xf numFmtId="0" fontId="26" fillId="0" borderId="0" xfId="0" applyFont="1"/>
    <xf numFmtId="1" fontId="11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0" fontId="26" fillId="0" borderId="13" xfId="0" applyFont="1" applyBorder="1"/>
    <xf numFmtId="0" fontId="26" fillId="0" borderId="0" xfId="0" applyFont="1" applyBorder="1"/>
    <xf numFmtId="1" fontId="21" fillId="3" borderId="1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0" fontId="21" fillId="3" borderId="7" xfId="0" applyNumberFormat="1" applyFont="1" applyFill="1" applyBorder="1" applyAlignment="1">
      <alignment horizontal="center"/>
    </xf>
    <xf numFmtId="1" fontId="21" fillId="3" borderId="2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49" fontId="28" fillId="2" borderId="2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left"/>
    </xf>
    <xf numFmtId="49" fontId="28" fillId="2" borderId="3" xfId="0" applyNumberFormat="1" applyFont="1" applyFill="1" applyBorder="1" applyAlignment="1">
      <alignment horizontal="center"/>
    </xf>
    <xf numFmtId="0" fontId="28" fillId="2" borderId="8" xfId="0" applyFont="1" applyFill="1" applyBorder="1" applyAlignment="1">
      <alignment horizontal="left"/>
    </xf>
    <xf numFmtId="1" fontId="23" fillId="2" borderId="7" xfId="0" applyNumberFormat="1" applyFont="1" applyFill="1" applyBorder="1" applyAlignment="1">
      <alignment horizontal="center"/>
    </xf>
    <xf numFmtId="49" fontId="18" fillId="5" borderId="5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21" fillId="3" borderId="2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1" fontId="20" fillId="6" borderId="2" xfId="0" applyNumberFormat="1" applyFont="1" applyFill="1" applyBorder="1" applyAlignment="1">
      <alignment horizontal="center"/>
    </xf>
    <xf numFmtId="1" fontId="20" fillId="6" borderId="1" xfId="0" applyNumberFormat="1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17" fillId="5" borderId="4" xfId="2" quotePrefix="1" applyNumberFormat="1" applyFont="1" applyFill="1" applyBorder="1" applyAlignment="1">
      <alignment horizontal="center" vertical="center" wrapText="1"/>
    </xf>
    <xf numFmtId="1" fontId="17" fillId="5" borderId="1" xfId="2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" fontId="4" fillId="5" borderId="4" xfId="2" applyNumberFormat="1" applyFont="1" applyFill="1" applyBorder="1" applyAlignment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5" borderId="15" xfId="2" applyFont="1" applyFill="1" applyBorder="1" applyAlignment="1">
      <alignment horizontal="center"/>
    </xf>
    <xf numFmtId="0" fontId="4" fillId="5" borderId="16" xfId="2" applyFont="1" applyFill="1" applyBorder="1" applyAlignment="1">
      <alignment horizontal="center"/>
    </xf>
    <xf numFmtId="1" fontId="4" fillId="5" borderId="17" xfId="2" quotePrefix="1" applyNumberFormat="1" applyFont="1" applyFill="1" applyBorder="1" applyAlignment="1">
      <alignment horizontal="center" wrapText="1"/>
    </xf>
    <xf numFmtId="1" fontId="4" fillId="5" borderId="18" xfId="2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" fontId="17" fillId="5" borderId="1" xfId="2" quotePrefix="1" applyNumberFormat="1" applyFont="1" applyFill="1" applyBorder="1" applyAlignment="1">
      <alignment horizontal="center" vertical="center" wrapText="1"/>
    </xf>
    <xf numFmtId="1" fontId="20" fillId="4" borderId="2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/>
    </xf>
    <xf numFmtId="1" fontId="6" fillId="5" borderId="4" xfId="2" quotePrefix="1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1" fontId="6" fillId="5" borderId="10" xfId="2" quotePrefix="1" applyNumberFormat="1" applyFont="1" applyFill="1" applyBorder="1" applyAlignment="1">
      <alignment horizontal="center" vertical="center" wrapText="1"/>
    </xf>
    <xf numFmtId="1" fontId="6" fillId="5" borderId="11" xfId="2" quotePrefix="1" applyNumberFormat="1" applyFont="1" applyFill="1" applyBorder="1" applyAlignment="1">
      <alignment horizontal="center" vertical="center" wrapText="1"/>
    </xf>
    <xf numFmtId="1" fontId="6" fillId="5" borderId="4" xfId="2" applyNumberFormat="1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/>
    </xf>
    <xf numFmtId="49" fontId="25" fillId="5" borderId="5" xfId="0" applyNumberFormat="1" applyFont="1" applyFill="1" applyBorder="1" applyAlignment="1">
      <alignment horizontal="center" vertical="center" wrapText="1"/>
    </xf>
    <xf numFmtId="49" fontId="25" fillId="5" borderId="2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" fontId="28" fillId="3" borderId="2" xfId="0" applyNumberFormat="1" applyFont="1" applyFill="1" applyBorder="1" applyAlignment="1">
      <alignment horizontal="center"/>
    </xf>
    <xf numFmtId="1" fontId="28" fillId="3" borderId="1" xfId="0" applyNumberFormat="1" applyFont="1" applyFill="1" applyBorder="1" applyAlignment="1">
      <alignment horizontal="center"/>
    </xf>
    <xf numFmtId="1" fontId="28" fillId="4" borderId="2" xfId="0" applyNumberFormat="1" applyFont="1" applyFill="1" applyBorder="1" applyAlignment="1">
      <alignment horizontal="center"/>
    </xf>
    <xf numFmtId="1" fontId="28" fillId="4" borderId="1" xfId="0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</cellXfs>
  <cellStyles count="9">
    <cellStyle name="Moneda 2" xfId="3"/>
    <cellStyle name="Normal" xfId="0" builtinId="0"/>
    <cellStyle name="Normal 2 2" xfId="2"/>
    <cellStyle name="Normal 2 3" xfId="4"/>
    <cellStyle name="Normal 2 4" xfId="5"/>
    <cellStyle name="Normal 3" xfId="6"/>
    <cellStyle name="Normal 4" xfId="7"/>
    <cellStyle name="Normal 5" xfId="8"/>
    <cellStyle name="Normal_Copia de ajuste de pob edad puntual" xfId="1"/>
  </cellStyles>
  <dxfs count="0"/>
  <tableStyles count="0" defaultTableStyle="TableStyleMedium9" defaultPivotStyle="PivotStyleLight16"/>
  <colors>
    <mruColors>
      <color rgb="FFFFFF2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9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19" sqref="A19"/>
      <selection pane="bottomRight" activeCell="B4" sqref="B4:B5"/>
    </sheetView>
  </sheetViews>
  <sheetFormatPr baseColWidth="10" defaultRowHeight="15" x14ac:dyDescent="0.25"/>
  <cols>
    <col min="1" max="1" width="8.7109375" style="7" customWidth="1"/>
    <col min="2" max="2" width="23.85546875" customWidth="1"/>
    <col min="3" max="3" width="9.28515625" customWidth="1"/>
    <col min="4" max="4" width="9.28515625" hidden="1" customWidth="1"/>
    <col min="5" max="44" width="8" customWidth="1"/>
    <col min="45" max="45" width="9.28515625" customWidth="1"/>
  </cols>
  <sheetData>
    <row r="1" spans="1:46" ht="15.75" x14ac:dyDescent="0.25">
      <c r="B1" s="80" t="s">
        <v>95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6"/>
      <c r="Y1" s="80" t="s">
        <v>95</v>
      </c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40"/>
      <c r="AT1" s="40"/>
    </row>
    <row r="2" spans="1:46" ht="18.75" x14ac:dyDescent="0.3">
      <c r="B2" s="81" t="s">
        <v>104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5"/>
      <c r="Y2" s="81" t="s">
        <v>104</v>
      </c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41"/>
      <c r="AT2" s="41"/>
    </row>
    <row r="3" spans="1:46" s="3" customFormat="1" ht="12.75" customHeight="1" thickBot="1" x14ac:dyDescent="0.25">
      <c r="A3" s="12"/>
      <c r="B3" s="82" t="s">
        <v>94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4"/>
      <c r="Y3" s="83" t="s">
        <v>94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42"/>
      <c r="AT3" s="42"/>
    </row>
    <row r="4" spans="1:46" s="15" customFormat="1" ht="15" customHeight="1" x14ac:dyDescent="0.25">
      <c r="A4" s="66" t="s">
        <v>148</v>
      </c>
      <c r="B4" s="78" t="s">
        <v>93</v>
      </c>
      <c r="C4" s="86" t="s">
        <v>92</v>
      </c>
      <c r="D4" s="88" t="s">
        <v>149</v>
      </c>
      <c r="E4" s="84" t="s">
        <v>91</v>
      </c>
      <c r="F4" s="84" t="s">
        <v>90</v>
      </c>
      <c r="G4" s="84" t="s">
        <v>89</v>
      </c>
      <c r="H4" s="84" t="s">
        <v>88</v>
      </c>
      <c r="I4" s="84" t="s">
        <v>87</v>
      </c>
      <c r="J4" s="84" t="s">
        <v>86</v>
      </c>
      <c r="K4" s="84" t="s">
        <v>85</v>
      </c>
      <c r="L4" s="84" t="s">
        <v>84</v>
      </c>
      <c r="M4" s="84" t="s">
        <v>83</v>
      </c>
      <c r="N4" s="84" t="s">
        <v>82</v>
      </c>
      <c r="O4" s="84" t="s">
        <v>81</v>
      </c>
      <c r="P4" s="84" t="s">
        <v>80</v>
      </c>
      <c r="Q4" s="84" t="s">
        <v>79</v>
      </c>
      <c r="R4" s="84" t="s">
        <v>78</v>
      </c>
      <c r="S4" s="84" t="s">
        <v>77</v>
      </c>
      <c r="T4" s="84" t="s">
        <v>76</v>
      </c>
      <c r="U4" s="84" t="s">
        <v>75</v>
      </c>
      <c r="V4" s="84" t="s">
        <v>74</v>
      </c>
      <c r="W4" s="84" t="s">
        <v>73</v>
      </c>
      <c r="X4" s="84" t="s">
        <v>72</v>
      </c>
      <c r="Y4" s="84" t="s">
        <v>71</v>
      </c>
      <c r="Z4" s="84" t="s">
        <v>70</v>
      </c>
      <c r="AA4" s="84" t="s">
        <v>69</v>
      </c>
      <c r="AB4" s="84" t="s">
        <v>68</v>
      </c>
      <c r="AC4" s="84" t="s">
        <v>67</v>
      </c>
      <c r="AD4" s="84" t="s">
        <v>66</v>
      </c>
      <c r="AE4" s="84" t="s">
        <v>65</v>
      </c>
      <c r="AF4" s="84" t="s">
        <v>64</v>
      </c>
      <c r="AG4" s="84" t="s">
        <v>63</v>
      </c>
      <c r="AH4" s="84" t="s">
        <v>62</v>
      </c>
      <c r="AI4" s="84" t="s">
        <v>61</v>
      </c>
      <c r="AJ4" s="84" t="s">
        <v>60</v>
      </c>
      <c r="AK4" s="84" t="s">
        <v>59</v>
      </c>
      <c r="AL4" s="90" t="s">
        <v>58</v>
      </c>
      <c r="AM4" s="90" t="s">
        <v>57</v>
      </c>
      <c r="AN4" s="92" t="s">
        <v>56</v>
      </c>
      <c r="AO4" s="8" t="s">
        <v>55</v>
      </c>
      <c r="AP4" s="9"/>
      <c r="AQ4" s="9"/>
      <c r="AR4" s="10"/>
    </row>
    <row r="5" spans="1:46" s="15" customFormat="1" ht="18" customHeight="1" x14ac:dyDescent="0.25">
      <c r="A5" s="67"/>
      <c r="B5" s="79"/>
      <c r="C5" s="87"/>
      <c r="D5" s="89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91"/>
      <c r="AM5" s="91"/>
      <c r="AN5" s="93"/>
      <c r="AO5" s="2" t="s">
        <v>54</v>
      </c>
      <c r="AP5" s="2" t="s">
        <v>53</v>
      </c>
      <c r="AQ5" s="2" t="s">
        <v>52</v>
      </c>
      <c r="AR5" s="11" t="s">
        <v>51</v>
      </c>
    </row>
    <row r="6" spans="1:46" s="18" customFormat="1" ht="14.25" x14ac:dyDescent="0.2">
      <c r="A6" s="74" t="s">
        <v>103</v>
      </c>
      <c r="B6" s="75"/>
      <c r="C6" s="43">
        <f t="shared" ref="C6:AR6" si="0">SUM(C7,C33,C42)</f>
        <v>84941</v>
      </c>
      <c r="D6" s="43">
        <f t="shared" si="0"/>
        <v>84941</v>
      </c>
      <c r="E6" s="43">
        <f t="shared" si="0"/>
        <v>1387</v>
      </c>
      <c r="F6" s="43">
        <f t="shared" si="0"/>
        <v>1494</v>
      </c>
      <c r="G6" s="43">
        <f t="shared" si="0"/>
        <v>1583</v>
      </c>
      <c r="H6" s="43">
        <f t="shared" si="0"/>
        <v>1651</v>
      </c>
      <c r="I6" s="43">
        <f t="shared" si="0"/>
        <v>1703</v>
      </c>
      <c r="J6" s="43">
        <f t="shared" si="0"/>
        <v>1738</v>
      </c>
      <c r="K6" s="43">
        <f t="shared" si="0"/>
        <v>1761</v>
      </c>
      <c r="L6" s="43">
        <f t="shared" si="0"/>
        <v>1772</v>
      </c>
      <c r="M6" s="43">
        <f t="shared" si="0"/>
        <v>1773</v>
      </c>
      <c r="N6" s="43">
        <f t="shared" si="0"/>
        <v>1769</v>
      </c>
      <c r="O6" s="43">
        <f t="shared" si="0"/>
        <v>1753</v>
      </c>
      <c r="P6" s="43">
        <f t="shared" si="0"/>
        <v>1727</v>
      </c>
      <c r="Q6" s="43">
        <f t="shared" si="0"/>
        <v>1710</v>
      </c>
      <c r="R6" s="43">
        <f t="shared" si="0"/>
        <v>1706</v>
      </c>
      <c r="S6" s="43">
        <f t="shared" si="0"/>
        <v>1708</v>
      </c>
      <c r="T6" s="43">
        <f t="shared" si="0"/>
        <v>1704</v>
      </c>
      <c r="U6" s="43">
        <f t="shared" si="0"/>
        <v>1696</v>
      </c>
      <c r="V6" s="43">
        <f t="shared" si="0"/>
        <v>1685</v>
      </c>
      <c r="W6" s="43">
        <f t="shared" si="0"/>
        <v>1666</v>
      </c>
      <c r="X6" s="43">
        <f t="shared" si="0"/>
        <v>1642</v>
      </c>
      <c r="Y6" s="43">
        <f t="shared" si="0"/>
        <v>7782</v>
      </c>
      <c r="Z6" s="43">
        <f t="shared" si="0"/>
        <v>6844</v>
      </c>
      <c r="AA6" s="43">
        <f t="shared" si="0"/>
        <v>5816</v>
      </c>
      <c r="AB6" s="43">
        <f t="shared" si="0"/>
        <v>5331</v>
      </c>
      <c r="AC6" s="43">
        <f t="shared" si="0"/>
        <v>4722</v>
      </c>
      <c r="AD6" s="43">
        <f t="shared" si="0"/>
        <v>4014</v>
      </c>
      <c r="AE6" s="43">
        <f t="shared" si="0"/>
        <v>3498</v>
      </c>
      <c r="AF6" s="43">
        <f t="shared" si="0"/>
        <v>3272</v>
      </c>
      <c r="AG6" s="43">
        <f t="shared" si="0"/>
        <v>2831</v>
      </c>
      <c r="AH6" s="43">
        <f t="shared" si="0"/>
        <v>2534</v>
      </c>
      <c r="AI6" s="43">
        <f t="shared" si="0"/>
        <v>1828</v>
      </c>
      <c r="AJ6" s="43">
        <f t="shared" si="0"/>
        <v>1306</v>
      </c>
      <c r="AK6" s="43">
        <f t="shared" si="0"/>
        <v>1535</v>
      </c>
      <c r="AL6" s="43">
        <f t="shared" si="0"/>
        <v>1421</v>
      </c>
      <c r="AM6" s="43">
        <f t="shared" si="0"/>
        <v>107</v>
      </c>
      <c r="AN6" s="43">
        <f t="shared" si="0"/>
        <v>41806</v>
      </c>
      <c r="AO6" s="43">
        <f t="shared" si="0"/>
        <v>4181</v>
      </c>
      <c r="AP6" s="43">
        <f t="shared" si="0"/>
        <v>3972</v>
      </c>
      <c r="AQ6" s="43">
        <f t="shared" si="0"/>
        <v>16684</v>
      </c>
      <c r="AR6" s="44">
        <f t="shared" si="0"/>
        <v>1760</v>
      </c>
    </row>
    <row r="7" spans="1:46" s="18" customFormat="1" ht="14.25" x14ac:dyDescent="0.2">
      <c r="A7" s="76" t="s">
        <v>50</v>
      </c>
      <c r="B7" s="77"/>
      <c r="C7" s="45">
        <f t="shared" ref="C7:AR7" si="1">SUM(C8,C9,C16,C23)</f>
        <v>57554</v>
      </c>
      <c r="D7" s="45">
        <f t="shared" si="1"/>
        <v>57554</v>
      </c>
      <c r="E7" s="45">
        <f t="shared" si="1"/>
        <v>893</v>
      </c>
      <c r="F7" s="45">
        <f t="shared" si="1"/>
        <v>994</v>
      </c>
      <c r="G7" s="45">
        <f t="shared" si="1"/>
        <v>1077</v>
      </c>
      <c r="H7" s="45">
        <f t="shared" si="1"/>
        <v>1141</v>
      </c>
      <c r="I7" s="45">
        <f t="shared" si="1"/>
        <v>1191</v>
      </c>
      <c r="J7" s="45">
        <f t="shared" si="1"/>
        <v>1225</v>
      </c>
      <c r="K7" s="45">
        <f t="shared" si="1"/>
        <v>1248</v>
      </c>
      <c r="L7" s="45">
        <f t="shared" si="1"/>
        <v>1259</v>
      </c>
      <c r="M7" s="45">
        <f t="shared" si="1"/>
        <v>1262</v>
      </c>
      <c r="N7" s="45">
        <f t="shared" si="1"/>
        <v>1258</v>
      </c>
      <c r="O7" s="45">
        <f t="shared" si="1"/>
        <v>1246</v>
      </c>
      <c r="P7" s="45">
        <f t="shared" si="1"/>
        <v>1225</v>
      </c>
      <c r="Q7" s="45">
        <f t="shared" si="1"/>
        <v>1209</v>
      </c>
      <c r="R7" s="45">
        <f t="shared" si="1"/>
        <v>1204</v>
      </c>
      <c r="S7" s="45">
        <f t="shared" si="1"/>
        <v>1204</v>
      </c>
      <c r="T7" s="45">
        <f t="shared" si="1"/>
        <v>1199</v>
      </c>
      <c r="U7" s="45">
        <f t="shared" si="1"/>
        <v>1192</v>
      </c>
      <c r="V7" s="45">
        <f t="shared" si="1"/>
        <v>1181</v>
      </c>
      <c r="W7" s="45">
        <f t="shared" si="1"/>
        <v>1162</v>
      </c>
      <c r="X7" s="45">
        <f t="shared" si="1"/>
        <v>1140</v>
      </c>
      <c r="Y7" s="45">
        <f t="shared" si="1"/>
        <v>5333</v>
      </c>
      <c r="Z7" s="45">
        <f t="shared" si="1"/>
        <v>4685</v>
      </c>
      <c r="AA7" s="45">
        <f t="shared" si="1"/>
        <v>3992</v>
      </c>
      <c r="AB7" s="45">
        <f t="shared" si="1"/>
        <v>3721</v>
      </c>
      <c r="AC7" s="45">
        <f t="shared" si="1"/>
        <v>3295</v>
      </c>
      <c r="AD7" s="45">
        <f t="shared" si="1"/>
        <v>2738</v>
      </c>
      <c r="AE7" s="45">
        <f t="shared" si="1"/>
        <v>2302</v>
      </c>
      <c r="AF7" s="45">
        <f t="shared" si="1"/>
        <v>2093</v>
      </c>
      <c r="AG7" s="45">
        <f t="shared" si="1"/>
        <v>1744</v>
      </c>
      <c r="AH7" s="45">
        <f t="shared" si="1"/>
        <v>1467</v>
      </c>
      <c r="AI7" s="45">
        <f t="shared" si="1"/>
        <v>1025</v>
      </c>
      <c r="AJ7" s="45">
        <f t="shared" si="1"/>
        <v>776</v>
      </c>
      <c r="AK7" s="45">
        <f t="shared" si="1"/>
        <v>873</v>
      </c>
      <c r="AL7" s="45">
        <f t="shared" si="1"/>
        <v>913</v>
      </c>
      <c r="AM7" s="45">
        <f t="shared" si="1"/>
        <v>69</v>
      </c>
      <c r="AN7" s="45">
        <f t="shared" si="1"/>
        <v>28383</v>
      </c>
      <c r="AO7" s="45">
        <f t="shared" si="1"/>
        <v>2956</v>
      </c>
      <c r="AP7" s="45">
        <f t="shared" si="1"/>
        <v>2810</v>
      </c>
      <c r="AQ7" s="45">
        <f t="shared" si="1"/>
        <v>11582</v>
      </c>
      <c r="AR7" s="46">
        <f t="shared" si="1"/>
        <v>1131</v>
      </c>
    </row>
    <row r="8" spans="1:46" s="15" customFormat="1" x14ac:dyDescent="0.25">
      <c r="A8" s="13" t="s">
        <v>105</v>
      </c>
      <c r="B8" s="21" t="s">
        <v>49</v>
      </c>
      <c r="C8" s="36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4"/>
    </row>
    <row r="9" spans="1:46" s="18" customFormat="1" ht="14.25" x14ac:dyDescent="0.2">
      <c r="A9" s="72" t="s">
        <v>48</v>
      </c>
      <c r="B9" s="73"/>
      <c r="C9" s="37">
        <f>SUM(C10:C15)</f>
        <v>34043</v>
      </c>
      <c r="D9" s="37">
        <f t="shared" ref="D9:AR9" si="2">SUM(D10:D15)</f>
        <v>34045</v>
      </c>
      <c r="E9" s="37">
        <f t="shared" si="2"/>
        <v>529</v>
      </c>
      <c r="F9" s="37">
        <f t="shared" si="2"/>
        <v>587</v>
      </c>
      <c r="G9" s="37">
        <f t="shared" si="2"/>
        <v>638</v>
      </c>
      <c r="H9" s="37">
        <f t="shared" si="2"/>
        <v>675</v>
      </c>
      <c r="I9" s="37">
        <f t="shared" si="2"/>
        <v>703</v>
      </c>
      <c r="J9" s="37">
        <f t="shared" si="2"/>
        <v>725</v>
      </c>
      <c r="K9" s="37">
        <f t="shared" si="2"/>
        <v>738</v>
      </c>
      <c r="L9" s="37">
        <f t="shared" si="2"/>
        <v>744</v>
      </c>
      <c r="M9" s="37">
        <f t="shared" si="2"/>
        <v>746</v>
      </c>
      <c r="N9" s="37">
        <f t="shared" si="2"/>
        <v>744</v>
      </c>
      <c r="O9" s="37">
        <f t="shared" si="2"/>
        <v>739</v>
      </c>
      <c r="P9" s="37">
        <f t="shared" si="2"/>
        <v>725</v>
      </c>
      <c r="Q9" s="37">
        <f t="shared" si="2"/>
        <v>716</v>
      </c>
      <c r="R9" s="37">
        <f t="shared" si="2"/>
        <v>713</v>
      </c>
      <c r="S9" s="37">
        <f t="shared" si="2"/>
        <v>713</v>
      </c>
      <c r="T9" s="37">
        <f t="shared" si="2"/>
        <v>710</v>
      </c>
      <c r="U9" s="37">
        <f t="shared" si="2"/>
        <v>704</v>
      </c>
      <c r="V9" s="37">
        <f t="shared" si="2"/>
        <v>698</v>
      </c>
      <c r="W9" s="37">
        <f t="shared" si="2"/>
        <v>687</v>
      </c>
      <c r="X9" s="37">
        <f t="shared" si="2"/>
        <v>674</v>
      </c>
      <c r="Y9" s="37">
        <f t="shared" si="2"/>
        <v>3156</v>
      </c>
      <c r="Z9" s="37">
        <f t="shared" si="2"/>
        <v>2770</v>
      </c>
      <c r="AA9" s="37">
        <f t="shared" si="2"/>
        <v>2360</v>
      </c>
      <c r="AB9" s="37">
        <f t="shared" si="2"/>
        <v>2201</v>
      </c>
      <c r="AC9" s="37">
        <f t="shared" si="2"/>
        <v>1948</v>
      </c>
      <c r="AD9" s="37">
        <f t="shared" si="2"/>
        <v>1620</v>
      </c>
      <c r="AE9" s="37">
        <f t="shared" si="2"/>
        <v>1362</v>
      </c>
      <c r="AF9" s="37">
        <f t="shared" si="2"/>
        <v>1238</v>
      </c>
      <c r="AG9" s="37">
        <f t="shared" si="2"/>
        <v>1032</v>
      </c>
      <c r="AH9" s="37">
        <f t="shared" si="2"/>
        <v>870</v>
      </c>
      <c r="AI9" s="37">
        <f t="shared" si="2"/>
        <v>604</v>
      </c>
      <c r="AJ9" s="37">
        <f t="shared" si="2"/>
        <v>458</v>
      </c>
      <c r="AK9" s="37">
        <f t="shared" si="2"/>
        <v>518</v>
      </c>
      <c r="AL9" s="37">
        <f t="shared" si="2"/>
        <v>540</v>
      </c>
      <c r="AM9" s="37">
        <f t="shared" si="2"/>
        <v>41</v>
      </c>
      <c r="AN9" s="37">
        <f t="shared" si="2"/>
        <v>16790</v>
      </c>
      <c r="AO9" s="37">
        <f t="shared" si="2"/>
        <v>1748</v>
      </c>
      <c r="AP9" s="37">
        <f t="shared" si="2"/>
        <v>1662</v>
      </c>
      <c r="AQ9" s="37">
        <f t="shared" si="2"/>
        <v>6852</v>
      </c>
      <c r="AR9" s="58">
        <f t="shared" si="2"/>
        <v>670</v>
      </c>
    </row>
    <row r="10" spans="1:46" s="15" customFormat="1" x14ac:dyDescent="0.25">
      <c r="A10" s="13" t="s">
        <v>228</v>
      </c>
      <c r="B10" s="21" t="s">
        <v>229</v>
      </c>
      <c r="C10" s="36">
        <v>29404</v>
      </c>
      <c r="D10" s="22">
        <f t="shared" ref="D10:D15" si="3">SUM(E10:AK10)</f>
        <v>29404</v>
      </c>
      <c r="E10" s="23">
        <v>456</v>
      </c>
      <c r="F10" s="23">
        <v>508</v>
      </c>
      <c r="G10" s="23">
        <v>551</v>
      </c>
      <c r="H10" s="23">
        <v>583</v>
      </c>
      <c r="I10" s="23">
        <v>607</v>
      </c>
      <c r="J10" s="23">
        <v>626</v>
      </c>
      <c r="K10" s="23">
        <v>638</v>
      </c>
      <c r="L10" s="23">
        <v>643</v>
      </c>
      <c r="M10" s="23">
        <v>645</v>
      </c>
      <c r="N10" s="23">
        <v>643</v>
      </c>
      <c r="O10" s="23">
        <v>639</v>
      </c>
      <c r="P10" s="23">
        <v>626</v>
      </c>
      <c r="Q10" s="23">
        <v>618</v>
      </c>
      <c r="R10" s="23">
        <v>615</v>
      </c>
      <c r="S10" s="23">
        <v>615</v>
      </c>
      <c r="T10" s="23">
        <v>614</v>
      </c>
      <c r="U10" s="23">
        <v>608</v>
      </c>
      <c r="V10" s="23">
        <v>603</v>
      </c>
      <c r="W10" s="23">
        <v>594</v>
      </c>
      <c r="X10" s="23">
        <v>582</v>
      </c>
      <c r="Y10" s="23">
        <v>2726</v>
      </c>
      <c r="Z10" s="23">
        <v>2392</v>
      </c>
      <c r="AA10" s="23">
        <v>2039</v>
      </c>
      <c r="AB10" s="23">
        <v>1902</v>
      </c>
      <c r="AC10" s="23">
        <v>1682</v>
      </c>
      <c r="AD10" s="23">
        <v>1399</v>
      </c>
      <c r="AE10" s="23">
        <v>1176</v>
      </c>
      <c r="AF10" s="23">
        <v>1068</v>
      </c>
      <c r="AG10" s="23">
        <v>891</v>
      </c>
      <c r="AH10" s="23">
        <v>752</v>
      </c>
      <c r="AI10" s="23">
        <v>521</v>
      </c>
      <c r="AJ10" s="23">
        <v>395</v>
      </c>
      <c r="AK10" s="23">
        <v>447</v>
      </c>
      <c r="AL10" s="23">
        <v>467</v>
      </c>
      <c r="AM10" s="23">
        <v>35</v>
      </c>
      <c r="AN10" s="23">
        <v>14503</v>
      </c>
      <c r="AO10" s="23">
        <v>1510</v>
      </c>
      <c r="AP10" s="23">
        <v>1435</v>
      </c>
      <c r="AQ10" s="23">
        <v>5919</v>
      </c>
      <c r="AR10" s="24">
        <v>579</v>
      </c>
    </row>
    <row r="11" spans="1:46" s="15" customFormat="1" x14ac:dyDescent="0.25">
      <c r="A11" s="13" t="s">
        <v>106</v>
      </c>
      <c r="B11" s="21" t="s">
        <v>47</v>
      </c>
      <c r="C11" s="36">
        <v>1288</v>
      </c>
      <c r="D11" s="22">
        <f t="shared" si="3"/>
        <v>1288</v>
      </c>
      <c r="E11" s="23">
        <v>20</v>
      </c>
      <c r="F11" s="23">
        <v>22</v>
      </c>
      <c r="G11" s="23">
        <v>24</v>
      </c>
      <c r="H11" s="23">
        <v>26</v>
      </c>
      <c r="I11" s="23">
        <v>27</v>
      </c>
      <c r="J11" s="23">
        <v>27</v>
      </c>
      <c r="K11" s="23">
        <v>28</v>
      </c>
      <c r="L11" s="23">
        <v>28</v>
      </c>
      <c r="M11" s="23">
        <v>28</v>
      </c>
      <c r="N11" s="23">
        <v>28</v>
      </c>
      <c r="O11" s="23">
        <v>28</v>
      </c>
      <c r="P11" s="23">
        <v>27</v>
      </c>
      <c r="Q11" s="23">
        <v>27</v>
      </c>
      <c r="R11" s="23">
        <v>27</v>
      </c>
      <c r="S11" s="23">
        <v>27</v>
      </c>
      <c r="T11" s="23">
        <v>27</v>
      </c>
      <c r="U11" s="23">
        <v>27</v>
      </c>
      <c r="V11" s="23">
        <v>26</v>
      </c>
      <c r="W11" s="23">
        <v>26</v>
      </c>
      <c r="X11" s="23">
        <v>26</v>
      </c>
      <c r="Y11" s="23">
        <v>119</v>
      </c>
      <c r="Z11" s="23">
        <v>105</v>
      </c>
      <c r="AA11" s="23">
        <v>89</v>
      </c>
      <c r="AB11" s="23">
        <v>83</v>
      </c>
      <c r="AC11" s="23">
        <v>74</v>
      </c>
      <c r="AD11" s="23">
        <v>61</v>
      </c>
      <c r="AE11" s="23">
        <v>52</v>
      </c>
      <c r="AF11" s="23">
        <v>47</v>
      </c>
      <c r="AG11" s="23">
        <v>39</v>
      </c>
      <c r="AH11" s="23">
        <v>33</v>
      </c>
      <c r="AI11" s="23">
        <v>23</v>
      </c>
      <c r="AJ11" s="23">
        <v>17</v>
      </c>
      <c r="AK11" s="23">
        <v>20</v>
      </c>
      <c r="AL11" s="23">
        <v>20</v>
      </c>
      <c r="AM11" s="23">
        <v>2</v>
      </c>
      <c r="AN11" s="23">
        <v>635</v>
      </c>
      <c r="AO11" s="23">
        <v>66</v>
      </c>
      <c r="AP11" s="23">
        <v>63</v>
      </c>
      <c r="AQ11" s="23">
        <v>259</v>
      </c>
      <c r="AR11" s="24">
        <v>25</v>
      </c>
    </row>
    <row r="12" spans="1:46" s="15" customFormat="1" x14ac:dyDescent="0.25">
      <c r="A12" s="13" t="s">
        <v>111</v>
      </c>
      <c r="B12" s="21" t="s">
        <v>46</v>
      </c>
      <c r="C12" s="36">
        <v>1128</v>
      </c>
      <c r="D12" s="22">
        <f t="shared" si="3"/>
        <v>1128</v>
      </c>
      <c r="E12" s="23">
        <v>18</v>
      </c>
      <c r="F12" s="23">
        <v>19</v>
      </c>
      <c r="G12" s="23">
        <v>21</v>
      </c>
      <c r="H12" s="23">
        <v>22</v>
      </c>
      <c r="I12" s="23">
        <v>23</v>
      </c>
      <c r="J12" s="23">
        <v>24</v>
      </c>
      <c r="K12" s="23">
        <v>24</v>
      </c>
      <c r="L12" s="23">
        <v>25</v>
      </c>
      <c r="M12" s="23">
        <v>25</v>
      </c>
      <c r="N12" s="23">
        <v>25</v>
      </c>
      <c r="O12" s="23">
        <v>24</v>
      </c>
      <c r="P12" s="23">
        <v>24</v>
      </c>
      <c r="Q12" s="23">
        <v>24</v>
      </c>
      <c r="R12" s="23">
        <v>24</v>
      </c>
      <c r="S12" s="23">
        <v>24</v>
      </c>
      <c r="T12" s="23">
        <v>23</v>
      </c>
      <c r="U12" s="23">
        <v>23</v>
      </c>
      <c r="V12" s="23">
        <v>23</v>
      </c>
      <c r="W12" s="23">
        <v>23</v>
      </c>
      <c r="X12" s="23">
        <v>22</v>
      </c>
      <c r="Y12" s="23">
        <v>105</v>
      </c>
      <c r="Z12" s="23">
        <v>92</v>
      </c>
      <c r="AA12" s="23">
        <v>78</v>
      </c>
      <c r="AB12" s="23">
        <v>73</v>
      </c>
      <c r="AC12" s="23">
        <v>65</v>
      </c>
      <c r="AD12" s="23">
        <v>54</v>
      </c>
      <c r="AE12" s="23">
        <v>45</v>
      </c>
      <c r="AF12" s="23">
        <v>41</v>
      </c>
      <c r="AG12" s="23">
        <v>34</v>
      </c>
      <c r="AH12" s="23">
        <v>29</v>
      </c>
      <c r="AI12" s="23">
        <v>20</v>
      </c>
      <c r="AJ12" s="23">
        <v>15</v>
      </c>
      <c r="AK12" s="23">
        <v>17</v>
      </c>
      <c r="AL12" s="23">
        <v>18</v>
      </c>
      <c r="AM12" s="23">
        <v>1</v>
      </c>
      <c r="AN12" s="23">
        <v>556</v>
      </c>
      <c r="AO12" s="23">
        <v>58</v>
      </c>
      <c r="AP12" s="23">
        <v>55</v>
      </c>
      <c r="AQ12" s="23">
        <v>227</v>
      </c>
      <c r="AR12" s="24">
        <v>22</v>
      </c>
    </row>
    <row r="13" spans="1:46" s="15" customFormat="1" x14ac:dyDescent="0.25">
      <c r="A13" s="13" t="s">
        <v>112</v>
      </c>
      <c r="B13" s="21" t="s">
        <v>45</v>
      </c>
      <c r="C13" s="36">
        <v>1012</v>
      </c>
      <c r="D13" s="22">
        <f t="shared" si="3"/>
        <v>1011</v>
      </c>
      <c r="E13" s="23">
        <v>16</v>
      </c>
      <c r="F13" s="23">
        <v>17</v>
      </c>
      <c r="G13" s="23">
        <v>19</v>
      </c>
      <c r="H13" s="23">
        <v>20</v>
      </c>
      <c r="I13" s="23">
        <v>21</v>
      </c>
      <c r="J13" s="23">
        <v>22</v>
      </c>
      <c r="K13" s="23">
        <v>22</v>
      </c>
      <c r="L13" s="23">
        <v>22</v>
      </c>
      <c r="M13" s="23">
        <v>22</v>
      </c>
      <c r="N13" s="23">
        <v>22</v>
      </c>
      <c r="O13" s="23">
        <v>22</v>
      </c>
      <c r="P13" s="23">
        <v>22</v>
      </c>
      <c r="Q13" s="23">
        <v>21</v>
      </c>
      <c r="R13" s="23">
        <v>21</v>
      </c>
      <c r="S13" s="23">
        <v>21</v>
      </c>
      <c r="T13" s="23">
        <v>21</v>
      </c>
      <c r="U13" s="23">
        <v>21</v>
      </c>
      <c r="V13" s="23">
        <v>21</v>
      </c>
      <c r="W13" s="23">
        <v>20</v>
      </c>
      <c r="X13" s="23">
        <v>20</v>
      </c>
      <c r="Y13" s="23">
        <v>94</v>
      </c>
      <c r="Z13" s="23">
        <v>82</v>
      </c>
      <c r="AA13" s="23">
        <v>70</v>
      </c>
      <c r="AB13" s="23">
        <v>65</v>
      </c>
      <c r="AC13" s="23">
        <v>58</v>
      </c>
      <c r="AD13" s="23">
        <v>48</v>
      </c>
      <c r="AE13" s="23">
        <v>40</v>
      </c>
      <c r="AF13" s="23">
        <v>37</v>
      </c>
      <c r="AG13" s="23">
        <v>31</v>
      </c>
      <c r="AH13" s="23">
        <v>26</v>
      </c>
      <c r="AI13" s="23">
        <v>18</v>
      </c>
      <c r="AJ13" s="23">
        <v>14</v>
      </c>
      <c r="AK13" s="23">
        <v>15</v>
      </c>
      <c r="AL13" s="23">
        <v>16</v>
      </c>
      <c r="AM13" s="23">
        <v>1</v>
      </c>
      <c r="AN13" s="23">
        <v>499</v>
      </c>
      <c r="AO13" s="23">
        <v>52</v>
      </c>
      <c r="AP13" s="23">
        <v>49</v>
      </c>
      <c r="AQ13" s="23">
        <v>204</v>
      </c>
      <c r="AR13" s="24">
        <v>20</v>
      </c>
    </row>
    <row r="14" spans="1:46" s="15" customFormat="1" x14ac:dyDescent="0.25">
      <c r="A14" s="13" t="s">
        <v>113</v>
      </c>
      <c r="B14" s="21" t="s">
        <v>44</v>
      </c>
      <c r="C14" s="36">
        <v>647</v>
      </c>
      <c r="D14" s="22">
        <f t="shared" si="3"/>
        <v>649</v>
      </c>
      <c r="E14" s="23">
        <v>10</v>
      </c>
      <c r="F14" s="23">
        <v>11</v>
      </c>
      <c r="G14" s="23">
        <v>12</v>
      </c>
      <c r="H14" s="23">
        <v>13</v>
      </c>
      <c r="I14" s="23">
        <v>13</v>
      </c>
      <c r="J14" s="23">
        <v>14</v>
      </c>
      <c r="K14" s="23">
        <v>14</v>
      </c>
      <c r="L14" s="23">
        <v>14</v>
      </c>
      <c r="M14" s="23">
        <v>14</v>
      </c>
      <c r="N14" s="23">
        <v>14</v>
      </c>
      <c r="O14" s="23">
        <v>14</v>
      </c>
      <c r="P14" s="23">
        <v>14</v>
      </c>
      <c r="Q14" s="23">
        <v>14</v>
      </c>
      <c r="R14" s="23">
        <v>14</v>
      </c>
      <c r="S14" s="23">
        <v>14</v>
      </c>
      <c r="T14" s="23">
        <v>13</v>
      </c>
      <c r="U14" s="23">
        <v>13</v>
      </c>
      <c r="V14" s="23">
        <v>13</v>
      </c>
      <c r="W14" s="23">
        <v>13</v>
      </c>
      <c r="X14" s="23">
        <v>13</v>
      </c>
      <c r="Y14" s="23">
        <v>60</v>
      </c>
      <c r="Z14" s="23">
        <v>53</v>
      </c>
      <c r="AA14" s="23">
        <v>45</v>
      </c>
      <c r="AB14" s="23">
        <v>42</v>
      </c>
      <c r="AC14" s="23">
        <v>37</v>
      </c>
      <c r="AD14" s="23">
        <v>31</v>
      </c>
      <c r="AE14" s="23">
        <v>26</v>
      </c>
      <c r="AF14" s="23">
        <v>24</v>
      </c>
      <c r="AG14" s="23">
        <v>20</v>
      </c>
      <c r="AH14" s="23">
        <v>16</v>
      </c>
      <c r="AI14" s="23">
        <v>12</v>
      </c>
      <c r="AJ14" s="23">
        <v>9</v>
      </c>
      <c r="AK14" s="23">
        <v>10</v>
      </c>
      <c r="AL14" s="23">
        <v>10</v>
      </c>
      <c r="AM14" s="23">
        <v>1</v>
      </c>
      <c r="AN14" s="23">
        <v>319</v>
      </c>
      <c r="AO14" s="23">
        <v>33</v>
      </c>
      <c r="AP14" s="23">
        <v>32</v>
      </c>
      <c r="AQ14" s="23">
        <v>130</v>
      </c>
      <c r="AR14" s="24">
        <v>13</v>
      </c>
    </row>
    <row r="15" spans="1:46" s="15" customFormat="1" x14ac:dyDescent="0.25">
      <c r="A15" s="13" t="s">
        <v>107</v>
      </c>
      <c r="B15" s="21" t="s">
        <v>43</v>
      </c>
      <c r="C15" s="36">
        <v>564</v>
      </c>
      <c r="D15" s="22">
        <f t="shared" si="3"/>
        <v>565</v>
      </c>
      <c r="E15" s="23">
        <v>9</v>
      </c>
      <c r="F15" s="23">
        <v>10</v>
      </c>
      <c r="G15" s="23">
        <v>11</v>
      </c>
      <c r="H15" s="23">
        <v>11</v>
      </c>
      <c r="I15" s="23">
        <v>12</v>
      </c>
      <c r="J15" s="23">
        <v>12</v>
      </c>
      <c r="K15" s="23">
        <v>12</v>
      </c>
      <c r="L15" s="23">
        <v>12</v>
      </c>
      <c r="M15" s="23">
        <v>12</v>
      </c>
      <c r="N15" s="23">
        <v>12</v>
      </c>
      <c r="O15" s="23">
        <v>12</v>
      </c>
      <c r="P15" s="23">
        <v>12</v>
      </c>
      <c r="Q15" s="23">
        <v>12</v>
      </c>
      <c r="R15" s="23">
        <v>12</v>
      </c>
      <c r="S15" s="23">
        <v>12</v>
      </c>
      <c r="T15" s="23">
        <v>12</v>
      </c>
      <c r="U15" s="23">
        <v>12</v>
      </c>
      <c r="V15" s="23">
        <v>12</v>
      </c>
      <c r="W15" s="23">
        <v>11</v>
      </c>
      <c r="X15" s="23">
        <v>11</v>
      </c>
      <c r="Y15" s="23">
        <v>52</v>
      </c>
      <c r="Z15" s="23">
        <v>46</v>
      </c>
      <c r="AA15" s="23">
        <v>39</v>
      </c>
      <c r="AB15" s="23">
        <v>36</v>
      </c>
      <c r="AC15" s="23">
        <v>32</v>
      </c>
      <c r="AD15" s="23">
        <v>27</v>
      </c>
      <c r="AE15" s="23">
        <v>23</v>
      </c>
      <c r="AF15" s="23">
        <v>21</v>
      </c>
      <c r="AG15" s="23">
        <v>17</v>
      </c>
      <c r="AH15" s="23">
        <v>14</v>
      </c>
      <c r="AI15" s="23">
        <v>10</v>
      </c>
      <c r="AJ15" s="23">
        <v>8</v>
      </c>
      <c r="AK15" s="23">
        <v>9</v>
      </c>
      <c r="AL15" s="23">
        <v>9</v>
      </c>
      <c r="AM15" s="23">
        <v>1</v>
      </c>
      <c r="AN15" s="23">
        <v>278</v>
      </c>
      <c r="AO15" s="23">
        <v>29</v>
      </c>
      <c r="AP15" s="23">
        <v>28</v>
      </c>
      <c r="AQ15" s="23">
        <v>113</v>
      </c>
      <c r="AR15" s="24">
        <v>11</v>
      </c>
    </row>
    <row r="16" spans="1:46" s="18" customFormat="1" ht="14.25" x14ac:dyDescent="0.2">
      <c r="A16" s="72" t="s">
        <v>42</v>
      </c>
      <c r="B16" s="73"/>
      <c r="C16" s="37">
        <f t="shared" ref="C16:AR16" si="4">SUM(C17:C22)</f>
        <v>10159</v>
      </c>
      <c r="D16" s="25">
        <f t="shared" si="4"/>
        <v>10148</v>
      </c>
      <c r="E16" s="25">
        <f t="shared" si="4"/>
        <v>157</v>
      </c>
      <c r="F16" s="25">
        <f t="shared" si="4"/>
        <v>176</v>
      </c>
      <c r="G16" s="25">
        <f t="shared" si="4"/>
        <v>190</v>
      </c>
      <c r="H16" s="25">
        <f t="shared" si="4"/>
        <v>201</v>
      </c>
      <c r="I16" s="25">
        <f t="shared" si="4"/>
        <v>210</v>
      </c>
      <c r="J16" s="25">
        <f t="shared" si="4"/>
        <v>216</v>
      </c>
      <c r="K16" s="25">
        <f t="shared" si="4"/>
        <v>220</v>
      </c>
      <c r="L16" s="25">
        <f t="shared" si="4"/>
        <v>222</v>
      </c>
      <c r="M16" s="25">
        <f t="shared" si="4"/>
        <v>222</v>
      </c>
      <c r="N16" s="25">
        <f t="shared" si="4"/>
        <v>221</v>
      </c>
      <c r="O16" s="25">
        <f t="shared" si="4"/>
        <v>219</v>
      </c>
      <c r="P16" s="25">
        <f t="shared" si="4"/>
        <v>216</v>
      </c>
      <c r="Q16" s="25">
        <f t="shared" si="4"/>
        <v>213</v>
      </c>
      <c r="R16" s="25">
        <f t="shared" si="4"/>
        <v>211</v>
      </c>
      <c r="S16" s="25">
        <f t="shared" si="4"/>
        <v>211</v>
      </c>
      <c r="T16" s="25">
        <f t="shared" si="4"/>
        <v>211</v>
      </c>
      <c r="U16" s="25">
        <f t="shared" si="4"/>
        <v>210</v>
      </c>
      <c r="V16" s="25">
        <f t="shared" si="4"/>
        <v>209</v>
      </c>
      <c r="W16" s="25">
        <f t="shared" si="4"/>
        <v>205</v>
      </c>
      <c r="X16" s="25">
        <f t="shared" si="4"/>
        <v>201</v>
      </c>
      <c r="Y16" s="25">
        <f t="shared" si="4"/>
        <v>940</v>
      </c>
      <c r="Z16" s="25">
        <f t="shared" si="4"/>
        <v>828</v>
      </c>
      <c r="AA16" s="25">
        <f t="shared" si="4"/>
        <v>705</v>
      </c>
      <c r="AB16" s="25">
        <f t="shared" si="4"/>
        <v>656</v>
      </c>
      <c r="AC16" s="25">
        <f t="shared" si="4"/>
        <v>582</v>
      </c>
      <c r="AD16" s="25">
        <f t="shared" si="4"/>
        <v>483</v>
      </c>
      <c r="AE16" s="25">
        <f t="shared" si="4"/>
        <v>406</v>
      </c>
      <c r="AF16" s="25">
        <f t="shared" si="4"/>
        <v>369</v>
      </c>
      <c r="AG16" s="25">
        <f t="shared" si="4"/>
        <v>308</v>
      </c>
      <c r="AH16" s="25">
        <f t="shared" si="4"/>
        <v>258</v>
      </c>
      <c r="AI16" s="25">
        <f t="shared" si="4"/>
        <v>182</v>
      </c>
      <c r="AJ16" s="25">
        <f t="shared" si="4"/>
        <v>137</v>
      </c>
      <c r="AK16" s="25">
        <f t="shared" si="4"/>
        <v>153</v>
      </c>
      <c r="AL16" s="25">
        <f t="shared" si="4"/>
        <v>161</v>
      </c>
      <c r="AM16" s="25">
        <f t="shared" si="4"/>
        <v>13</v>
      </c>
      <c r="AN16" s="25">
        <f t="shared" si="4"/>
        <v>5010</v>
      </c>
      <c r="AO16" s="25">
        <f t="shared" si="4"/>
        <v>522</v>
      </c>
      <c r="AP16" s="25">
        <f t="shared" si="4"/>
        <v>496</v>
      </c>
      <c r="AQ16" s="25">
        <f t="shared" si="4"/>
        <v>2044</v>
      </c>
      <c r="AR16" s="26">
        <f t="shared" si="4"/>
        <v>199</v>
      </c>
    </row>
    <row r="17" spans="1:44" s="15" customFormat="1" x14ac:dyDescent="0.25">
      <c r="A17" s="13" t="s">
        <v>114</v>
      </c>
      <c r="B17" s="21" t="s">
        <v>41</v>
      </c>
      <c r="C17" s="36">
        <v>3112</v>
      </c>
      <c r="D17" s="22">
        <f t="shared" ref="D17:D22" si="5">SUM(E17:AK17)</f>
        <v>3107</v>
      </c>
      <c r="E17" s="23">
        <v>48</v>
      </c>
      <c r="F17" s="23">
        <v>54</v>
      </c>
      <c r="G17" s="23">
        <v>58</v>
      </c>
      <c r="H17" s="23">
        <v>62</v>
      </c>
      <c r="I17" s="23">
        <v>64</v>
      </c>
      <c r="J17" s="23">
        <v>66</v>
      </c>
      <c r="K17" s="23">
        <v>67</v>
      </c>
      <c r="L17" s="23">
        <v>68</v>
      </c>
      <c r="M17" s="23">
        <v>68</v>
      </c>
      <c r="N17" s="23">
        <v>68</v>
      </c>
      <c r="O17" s="23">
        <v>67</v>
      </c>
      <c r="P17" s="23">
        <v>66</v>
      </c>
      <c r="Q17" s="23">
        <v>65</v>
      </c>
      <c r="R17" s="23">
        <v>65</v>
      </c>
      <c r="S17" s="23">
        <v>65</v>
      </c>
      <c r="T17" s="23">
        <v>65</v>
      </c>
      <c r="U17" s="23">
        <v>64</v>
      </c>
      <c r="V17" s="23">
        <v>64</v>
      </c>
      <c r="W17" s="23">
        <v>63</v>
      </c>
      <c r="X17" s="23">
        <v>62</v>
      </c>
      <c r="Y17" s="23">
        <v>288</v>
      </c>
      <c r="Z17" s="23">
        <v>253</v>
      </c>
      <c r="AA17" s="23">
        <v>216</v>
      </c>
      <c r="AB17" s="23">
        <v>201</v>
      </c>
      <c r="AC17" s="23">
        <v>178</v>
      </c>
      <c r="AD17" s="23">
        <v>148</v>
      </c>
      <c r="AE17" s="23">
        <v>124</v>
      </c>
      <c r="AF17" s="23">
        <v>113</v>
      </c>
      <c r="AG17" s="23">
        <v>94</v>
      </c>
      <c r="AH17" s="23">
        <v>79</v>
      </c>
      <c r="AI17" s="23">
        <v>55</v>
      </c>
      <c r="AJ17" s="23">
        <v>42</v>
      </c>
      <c r="AK17" s="23">
        <v>47</v>
      </c>
      <c r="AL17" s="23">
        <v>49</v>
      </c>
      <c r="AM17" s="23">
        <v>4</v>
      </c>
      <c r="AN17" s="23">
        <v>1535</v>
      </c>
      <c r="AO17" s="23">
        <v>160</v>
      </c>
      <c r="AP17" s="23">
        <v>152</v>
      </c>
      <c r="AQ17" s="23">
        <v>626</v>
      </c>
      <c r="AR17" s="24">
        <v>61</v>
      </c>
    </row>
    <row r="18" spans="1:44" s="15" customFormat="1" x14ac:dyDescent="0.25">
      <c r="A18" s="13" t="s">
        <v>115</v>
      </c>
      <c r="B18" s="21" t="s">
        <v>40</v>
      </c>
      <c r="C18" s="36">
        <v>1113</v>
      </c>
      <c r="D18" s="22">
        <f t="shared" si="5"/>
        <v>1111</v>
      </c>
      <c r="E18" s="23">
        <v>17</v>
      </c>
      <c r="F18" s="23">
        <v>19</v>
      </c>
      <c r="G18" s="23">
        <v>21</v>
      </c>
      <c r="H18" s="23">
        <v>22</v>
      </c>
      <c r="I18" s="23">
        <v>23</v>
      </c>
      <c r="J18" s="23">
        <v>24</v>
      </c>
      <c r="K18" s="23">
        <v>24</v>
      </c>
      <c r="L18" s="23">
        <v>24</v>
      </c>
      <c r="M18" s="23">
        <v>24</v>
      </c>
      <c r="N18" s="23">
        <v>24</v>
      </c>
      <c r="O18" s="23">
        <v>24</v>
      </c>
      <c r="P18" s="23">
        <v>24</v>
      </c>
      <c r="Q18" s="23">
        <v>23</v>
      </c>
      <c r="R18" s="23">
        <v>23</v>
      </c>
      <c r="S18" s="23">
        <v>23</v>
      </c>
      <c r="T18" s="23">
        <v>23</v>
      </c>
      <c r="U18" s="23">
        <v>23</v>
      </c>
      <c r="V18" s="23">
        <v>23</v>
      </c>
      <c r="W18" s="23">
        <v>22</v>
      </c>
      <c r="X18" s="23">
        <v>22</v>
      </c>
      <c r="Y18" s="23">
        <v>103</v>
      </c>
      <c r="Z18" s="23">
        <v>91</v>
      </c>
      <c r="AA18" s="23">
        <v>77</v>
      </c>
      <c r="AB18" s="23">
        <v>72</v>
      </c>
      <c r="AC18" s="23">
        <v>64</v>
      </c>
      <c r="AD18" s="23">
        <v>53</v>
      </c>
      <c r="AE18" s="23">
        <v>45</v>
      </c>
      <c r="AF18" s="23">
        <v>40</v>
      </c>
      <c r="AG18" s="23">
        <v>34</v>
      </c>
      <c r="AH18" s="23">
        <v>28</v>
      </c>
      <c r="AI18" s="23">
        <v>20</v>
      </c>
      <c r="AJ18" s="23">
        <v>15</v>
      </c>
      <c r="AK18" s="23">
        <v>17</v>
      </c>
      <c r="AL18" s="23">
        <v>18</v>
      </c>
      <c r="AM18" s="23">
        <v>1</v>
      </c>
      <c r="AN18" s="23">
        <v>549</v>
      </c>
      <c r="AO18" s="23">
        <v>57</v>
      </c>
      <c r="AP18" s="23">
        <v>54</v>
      </c>
      <c r="AQ18" s="23">
        <v>224</v>
      </c>
      <c r="AR18" s="24">
        <v>22</v>
      </c>
    </row>
    <row r="19" spans="1:44" s="15" customFormat="1" x14ac:dyDescent="0.25">
      <c r="A19" s="13" t="s">
        <v>109</v>
      </c>
      <c r="B19" s="21" t="s">
        <v>39</v>
      </c>
      <c r="C19" s="36">
        <v>1546</v>
      </c>
      <c r="D19" s="22">
        <f t="shared" si="5"/>
        <v>1547</v>
      </c>
      <c r="E19" s="23">
        <v>24</v>
      </c>
      <c r="F19" s="23">
        <v>27</v>
      </c>
      <c r="G19" s="23">
        <v>29</v>
      </c>
      <c r="H19" s="23">
        <v>31</v>
      </c>
      <c r="I19" s="23">
        <v>32</v>
      </c>
      <c r="J19" s="23">
        <v>33</v>
      </c>
      <c r="K19" s="23">
        <v>34</v>
      </c>
      <c r="L19" s="23">
        <v>34</v>
      </c>
      <c r="M19" s="23">
        <v>34</v>
      </c>
      <c r="N19" s="23">
        <v>34</v>
      </c>
      <c r="O19" s="23">
        <v>33</v>
      </c>
      <c r="P19" s="23">
        <v>33</v>
      </c>
      <c r="Q19" s="23">
        <v>32</v>
      </c>
      <c r="R19" s="23">
        <v>32</v>
      </c>
      <c r="S19" s="23">
        <v>32</v>
      </c>
      <c r="T19" s="23">
        <v>32</v>
      </c>
      <c r="U19" s="23">
        <v>32</v>
      </c>
      <c r="V19" s="23">
        <v>32</v>
      </c>
      <c r="W19" s="23">
        <v>31</v>
      </c>
      <c r="X19" s="23">
        <v>31</v>
      </c>
      <c r="Y19" s="23">
        <v>143</v>
      </c>
      <c r="Z19" s="23">
        <v>126</v>
      </c>
      <c r="AA19" s="23">
        <v>107</v>
      </c>
      <c r="AB19" s="23">
        <v>100</v>
      </c>
      <c r="AC19" s="23">
        <v>89</v>
      </c>
      <c r="AD19" s="23">
        <v>74</v>
      </c>
      <c r="AE19" s="23">
        <v>62</v>
      </c>
      <c r="AF19" s="23">
        <v>56</v>
      </c>
      <c r="AG19" s="23">
        <v>47</v>
      </c>
      <c r="AH19" s="23">
        <v>39</v>
      </c>
      <c r="AI19" s="23">
        <v>28</v>
      </c>
      <c r="AJ19" s="23">
        <v>21</v>
      </c>
      <c r="AK19" s="23">
        <v>23</v>
      </c>
      <c r="AL19" s="23">
        <v>25</v>
      </c>
      <c r="AM19" s="23">
        <v>2</v>
      </c>
      <c r="AN19" s="23">
        <v>762</v>
      </c>
      <c r="AO19" s="23">
        <v>79</v>
      </c>
      <c r="AP19" s="23">
        <v>75</v>
      </c>
      <c r="AQ19" s="23">
        <v>311</v>
      </c>
      <c r="AR19" s="24">
        <v>30</v>
      </c>
    </row>
    <row r="20" spans="1:44" s="15" customFormat="1" x14ac:dyDescent="0.25">
      <c r="A20" s="13" t="s">
        <v>116</v>
      </c>
      <c r="B20" s="21" t="s">
        <v>38</v>
      </c>
      <c r="C20" s="36">
        <v>2172</v>
      </c>
      <c r="D20" s="22">
        <f t="shared" si="5"/>
        <v>2172</v>
      </c>
      <c r="E20" s="23">
        <v>34</v>
      </c>
      <c r="F20" s="23">
        <v>38</v>
      </c>
      <c r="G20" s="23">
        <v>41</v>
      </c>
      <c r="H20" s="23">
        <v>43</v>
      </c>
      <c r="I20" s="23">
        <v>45</v>
      </c>
      <c r="J20" s="23">
        <v>46</v>
      </c>
      <c r="K20" s="23">
        <v>47</v>
      </c>
      <c r="L20" s="23">
        <v>48</v>
      </c>
      <c r="M20" s="23">
        <v>48</v>
      </c>
      <c r="N20" s="23">
        <v>47</v>
      </c>
      <c r="O20" s="23">
        <v>47</v>
      </c>
      <c r="P20" s="23">
        <v>46</v>
      </c>
      <c r="Q20" s="23">
        <v>46</v>
      </c>
      <c r="R20" s="23">
        <v>45</v>
      </c>
      <c r="S20" s="23">
        <v>45</v>
      </c>
      <c r="T20" s="23">
        <v>45</v>
      </c>
      <c r="U20" s="23">
        <v>45</v>
      </c>
      <c r="V20" s="23">
        <v>45</v>
      </c>
      <c r="W20" s="23">
        <v>44</v>
      </c>
      <c r="X20" s="23">
        <v>43</v>
      </c>
      <c r="Y20" s="23">
        <v>201</v>
      </c>
      <c r="Z20" s="23">
        <v>177</v>
      </c>
      <c r="AA20" s="23">
        <v>151</v>
      </c>
      <c r="AB20" s="23">
        <v>140</v>
      </c>
      <c r="AC20" s="23">
        <v>124</v>
      </c>
      <c r="AD20" s="23">
        <v>103</v>
      </c>
      <c r="AE20" s="23">
        <v>87</v>
      </c>
      <c r="AF20" s="23">
        <v>79</v>
      </c>
      <c r="AG20" s="23">
        <v>66</v>
      </c>
      <c r="AH20" s="23">
        <v>55</v>
      </c>
      <c r="AI20" s="23">
        <v>39</v>
      </c>
      <c r="AJ20" s="23">
        <v>29</v>
      </c>
      <c r="AK20" s="23">
        <v>33</v>
      </c>
      <c r="AL20" s="23">
        <v>34</v>
      </c>
      <c r="AM20" s="23">
        <v>3</v>
      </c>
      <c r="AN20" s="23">
        <v>1071</v>
      </c>
      <c r="AO20" s="23">
        <v>112</v>
      </c>
      <c r="AP20" s="23">
        <v>106</v>
      </c>
      <c r="AQ20" s="23">
        <v>437</v>
      </c>
      <c r="AR20" s="24">
        <v>43</v>
      </c>
    </row>
    <row r="21" spans="1:44" s="15" customFormat="1" x14ac:dyDescent="0.25">
      <c r="A21" s="13" t="s">
        <v>110</v>
      </c>
      <c r="B21" s="21" t="s">
        <v>37</v>
      </c>
      <c r="C21" s="36">
        <v>932</v>
      </c>
      <c r="D21" s="22">
        <f t="shared" si="5"/>
        <v>927</v>
      </c>
      <c r="E21" s="23">
        <v>14</v>
      </c>
      <c r="F21" s="23">
        <v>16</v>
      </c>
      <c r="G21" s="23">
        <v>17</v>
      </c>
      <c r="H21" s="23">
        <v>18</v>
      </c>
      <c r="I21" s="23">
        <v>19</v>
      </c>
      <c r="J21" s="23">
        <v>20</v>
      </c>
      <c r="K21" s="23">
        <v>20</v>
      </c>
      <c r="L21" s="23">
        <v>20</v>
      </c>
      <c r="M21" s="23">
        <v>20</v>
      </c>
      <c r="N21" s="23">
        <v>20</v>
      </c>
      <c r="O21" s="23">
        <v>20</v>
      </c>
      <c r="P21" s="23">
        <v>20</v>
      </c>
      <c r="Q21" s="23">
        <v>20</v>
      </c>
      <c r="R21" s="23">
        <v>19</v>
      </c>
      <c r="S21" s="23">
        <v>19</v>
      </c>
      <c r="T21" s="23">
        <v>19</v>
      </c>
      <c r="U21" s="23">
        <v>19</v>
      </c>
      <c r="V21" s="23">
        <v>19</v>
      </c>
      <c r="W21" s="23">
        <v>19</v>
      </c>
      <c r="X21" s="23">
        <v>18</v>
      </c>
      <c r="Y21" s="23">
        <v>86</v>
      </c>
      <c r="Z21" s="23">
        <v>76</v>
      </c>
      <c r="AA21" s="23">
        <v>65</v>
      </c>
      <c r="AB21" s="23">
        <v>60</v>
      </c>
      <c r="AC21" s="23">
        <v>53</v>
      </c>
      <c r="AD21" s="23">
        <v>44</v>
      </c>
      <c r="AE21" s="23">
        <v>37</v>
      </c>
      <c r="AF21" s="23">
        <v>34</v>
      </c>
      <c r="AG21" s="23">
        <v>28</v>
      </c>
      <c r="AH21" s="23">
        <v>24</v>
      </c>
      <c r="AI21" s="23">
        <v>17</v>
      </c>
      <c r="AJ21" s="23">
        <v>13</v>
      </c>
      <c r="AK21" s="23">
        <v>14</v>
      </c>
      <c r="AL21" s="23">
        <v>15</v>
      </c>
      <c r="AM21" s="23">
        <v>1</v>
      </c>
      <c r="AN21" s="23">
        <v>460</v>
      </c>
      <c r="AO21" s="23">
        <v>48</v>
      </c>
      <c r="AP21" s="23">
        <v>46</v>
      </c>
      <c r="AQ21" s="23">
        <v>188</v>
      </c>
      <c r="AR21" s="24">
        <v>18</v>
      </c>
    </row>
    <row r="22" spans="1:44" s="15" customFormat="1" x14ac:dyDescent="0.25">
      <c r="A22" s="13" t="s">
        <v>117</v>
      </c>
      <c r="B22" s="21" t="s">
        <v>36</v>
      </c>
      <c r="C22" s="36">
        <v>1284</v>
      </c>
      <c r="D22" s="22">
        <f t="shared" si="5"/>
        <v>1284</v>
      </c>
      <c r="E22" s="23">
        <v>20</v>
      </c>
      <c r="F22" s="23">
        <v>22</v>
      </c>
      <c r="G22" s="23">
        <v>24</v>
      </c>
      <c r="H22" s="23">
        <v>25</v>
      </c>
      <c r="I22" s="23">
        <v>27</v>
      </c>
      <c r="J22" s="23">
        <v>27</v>
      </c>
      <c r="K22" s="23">
        <v>28</v>
      </c>
      <c r="L22" s="23">
        <v>28</v>
      </c>
      <c r="M22" s="23">
        <v>28</v>
      </c>
      <c r="N22" s="23">
        <v>28</v>
      </c>
      <c r="O22" s="23">
        <v>28</v>
      </c>
      <c r="P22" s="23">
        <v>27</v>
      </c>
      <c r="Q22" s="23">
        <v>27</v>
      </c>
      <c r="R22" s="23">
        <v>27</v>
      </c>
      <c r="S22" s="23">
        <v>27</v>
      </c>
      <c r="T22" s="23">
        <v>27</v>
      </c>
      <c r="U22" s="23">
        <v>27</v>
      </c>
      <c r="V22" s="23">
        <v>26</v>
      </c>
      <c r="W22" s="23">
        <v>26</v>
      </c>
      <c r="X22" s="23">
        <v>25</v>
      </c>
      <c r="Y22" s="23">
        <v>119</v>
      </c>
      <c r="Z22" s="23">
        <v>105</v>
      </c>
      <c r="AA22" s="23">
        <v>89</v>
      </c>
      <c r="AB22" s="23">
        <v>83</v>
      </c>
      <c r="AC22" s="23">
        <v>74</v>
      </c>
      <c r="AD22" s="23">
        <v>61</v>
      </c>
      <c r="AE22" s="23">
        <v>51</v>
      </c>
      <c r="AF22" s="23">
        <v>47</v>
      </c>
      <c r="AG22" s="23">
        <v>39</v>
      </c>
      <c r="AH22" s="23">
        <v>33</v>
      </c>
      <c r="AI22" s="23">
        <v>23</v>
      </c>
      <c r="AJ22" s="23">
        <v>17</v>
      </c>
      <c r="AK22" s="23">
        <v>19</v>
      </c>
      <c r="AL22" s="23">
        <v>20</v>
      </c>
      <c r="AM22" s="23">
        <v>2</v>
      </c>
      <c r="AN22" s="23">
        <v>633</v>
      </c>
      <c r="AO22" s="23">
        <v>66</v>
      </c>
      <c r="AP22" s="23">
        <v>63</v>
      </c>
      <c r="AQ22" s="23">
        <v>258</v>
      </c>
      <c r="AR22" s="24">
        <v>25</v>
      </c>
    </row>
    <row r="23" spans="1:44" s="18" customFormat="1" ht="14.25" x14ac:dyDescent="0.2">
      <c r="A23" s="72" t="s">
        <v>35</v>
      </c>
      <c r="B23" s="73"/>
      <c r="C23" s="37">
        <f t="shared" ref="C23:AR23" si="6">SUM(C24:C32)</f>
        <v>13352</v>
      </c>
      <c r="D23" s="25">
        <f t="shared" si="6"/>
        <v>13361</v>
      </c>
      <c r="E23" s="25">
        <f t="shared" si="6"/>
        <v>207</v>
      </c>
      <c r="F23" s="25">
        <f t="shared" si="6"/>
        <v>231</v>
      </c>
      <c r="G23" s="25">
        <f t="shared" si="6"/>
        <v>249</v>
      </c>
      <c r="H23" s="25">
        <f t="shared" si="6"/>
        <v>265</v>
      </c>
      <c r="I23" s="25">
        <f t="shared" si="6"/>
        <v>278</v>
      </c>
      <c r="J23" s="25">
        <f t="shared" si="6"/>
        <v>284</v>
      </c>
      <c r="K23" s="25">
        <f t="shared" si="6"/>
        <v>290</v>
      </c>
      <c r="L23" s="25">
        <f t="shared" si="6"/>
        <v>293</v>
      </c>
      <c r="M23" s="25">
        <f t="shared" si="6"/>
        <v>294</v>
      </c>
      <c r="N23" s="25">
        <f t="shared" si="6"/>
        <v>293</v>
      </c>
      <c r="O23" s="25">
        <f t="shared" si="6"/>
        <v>288</v>
      </c>
      <c r="P23" s="25">
        <f t="shared" si="6"/>
        <v>284</v>
      </c>
      <c r="Q23" s="25">
        <f t="shared" si="6"/>
        <v>280</v>
      </c>
      <c r="R23" s="25">
        <f t="shared" si="6"/>
        <v>280</v>
      </c>
      <c r="S23" s="25">
        <f t="shared" si="6"/>
        <v>280</v>
      </c>
      <c r="T23" s="25">
        <f t="shared" si="6"/>
        <v>278</v>
      </c>
      <c r="U23" s="25">
        <f t="shared" si="6"/>
        <v>278</v>
      </c>
      <c r="V23" s="25">
        <f t="shared" si="6"/>
        <v>274</v>
      </c>
      <c r="W23" s="25">
        <f t="shared" si="6"/>
        <v>270</v>
      </c>
      <c r="X23" s="25">
        <f t="shared" si="6"/>
        <v>265</v>
      </c>
      <c r="Y23" s="25">
        <f t="shared" si="6"/>
        <v>1237</v>
      </c>
      <c r="Z23" s="25">
        <f t="shared" si="6"/>
        <v>1087</v>
      </c>
      <c r="AA23" s="25">
        <f t="shared" si="6"/>
        <v>927</v>
      </c>
      <c r="AB23" s="25">
        <f t="shared" si="6"/>
        <v>864</v>
      </c>
      <c r="AC23" s="25">
        <f t="shared" si="6"/>
        <v>765</v>
      </c>
      <c r="AD23" s="25">
        <f t="shared" si="6"/>
        <v>635</v>
      </c>
      <c r="AE23" s="25">
        <f t="shared" si="6"/>
        <v>534</v>
      </c>
      <c r="AF23" s="25">
        <f t="shared" si="6"/>
        <v>486</v>
      </c>
      <c r="AG23" s="25">
        <f t="shared" si="6"/>
        <v>404</v>
      </c>
      <c r="AH23" s="25">
        <f t="shared" si="6"/>
        <v>339</v>
      </c>
      <c r="AI23" s="25">
        <f t="shared" si="6"/>
        <v>239</v>
      </c>
      <c r="AJ23" s="25">
        <f t="shared" si="6"/>
        <v>181</v>
      </c>
      <c r="AK23" s="25">
        <f t="shared" si="6"/>
        <v>202</v>
      </c>
      <c r="AL23" s="25">
        <f t="shared" si="6"/>
        <v>212</v>
      </c>
      <c r="AM23" s="25">
        <f t="shared" si="6"/>
        <v>15</v>
      </c>
      <c r="AN23" s="25">
        <f t="shared" si="6"/>
        <v>6583</v>
      </c>
      <c r="AO23" s="25">
        <f t="shared" si="6"/>
        <v>686</v>
      </c>
      <c r="AP23" s="25">
        <f t="shared" si="6"/>
        <v>652</v>
      </c>
      <c r="AQ23" s="25">
        <f t="shared" si="6"/>
        <v>2686</v>
      </c>
      <c r="AR23" s="26">
        <f t="shared" si="6"/>
        <v>262</v>
      </c>
    </row>
    <row r="24" spans="1:44" s="15" customFormat="1" x14ac:dyDescent="0.25">
      <c r="A24" s="13" t="s">
        <v>118</v>
      </c>
      <c r="B24" s="21" t="s">
        <v>34</v>
      </c>
      <c r="C24" s="36">
        <v>2084</v>
      </c>
      <c r="D24" s="22">
        <f t="shared" ref="D24:D32" si="7">SUM(E24:AK24)</f>
        <v>2084</v>
      </c>
      <c r="E24" s="23">
        <v>32</v>
      </c>
      <c r="F24" s="23">
        <v>36</v>
      </c>
      <c r="G24" s="23">
        <v>39</v>
      </c>
      <c r="H24" s="23">
        <v>41</v>
      </c>
      <c r="I24" s="23">
        <v>43</v>
      </c>
      <c r="J24" s="23">
        <v>44</v>
      </c>
      <c r="K24" s="23">
        <v>45</v>
      </c>
      <c r="L24" s="23">
        <v>46</v>
      </c>
      <c r="M24" s="23">
        <v>46</v>
      </c>
      <c r="N24" s="23">
        <v>46</v>
      </c>
      <c r="O24" s="23">
        <v>45</v>
      </c>
      <c r="P24" s="23">
        <v>44</v>
      </c>
      <c r="Q24" s="23">
        <v>44</v>
      </c>
      <c r="R24" s="23">
        <v>44</v>
      </c>
      <c r="S24" s="23">
        <v>44</v>
      </c>
      <c r="T24" s="23">
        <v>43</v>
      </c>
      <c r="U24" s="23">
        <v>43</v>
      </c>
      <c r="V24" s="23">
        <v>43</v>
      </c>
      <c r="W24" s="23">
        <v>42</v>
      </c>
      <c r="X24" s="23">
        <v>41</v>
      </c>
      <c r="Y24" s="23">
        <v>193</v>
      </c>
      <c r="Z24" s="23">
        <v>170</v>
      </c>
      <c r="AA24" s="23">
        <v>145</v>
      </c>
      <c r="AB24" s="23">
        <v>135</v>
      </c>
      <c r="AC24" s="23">
        <v>119</v>
      </c>
      <c r="AD24" s="23">
        <v>99</v>
      </c>
      <c r="AE24" s="23">
        <v>83</v>
      </c>
      <c r="AF24" s="23">
        <v>76</v>
      </c>
      <c r="AG24" s="23">
        <v>63</v>
      </c>
      <c r="AH24" s="23">
        <v>53</v>
      </c>
      <c r="AI24" s="23">
        <v>37</v>
      </c>
      <c r="AJ24" s="23">
        <v>28</v>
      </c>
      <c r="AK24" s="23">
        <v>32</v>
      </c>
      <c r="AL24" s="23">
        <v>33</v>
      </c>
      <c r="AM24" s="23">
        <v>2</v>
      </c>
      <c r="AN24" s="23">
        <v>1028</v>
      </c>
      <c r="AO24" s="23">
        <v>107</v>
      </c>
      <c r="AP24" s="23">
        <v>102</v>
      </c>
      <c r="AQ24" s="23">
        <v>419</v>
      </c>
      <c r="AR24" s="24">
        <v>41</v>
      </c>
    </row>
    <row r="25" spans="1:44" s="15" customFormat="1" x14ac:dyDescent="0.25">
      <c r="A25" s="13" t="s">
        <v>119</v>
      </c>
      <c r="B25" s="21" t="s">
        <v>33</v>
      </c>
      <c r="C25" s="36">
        <v>1919</v>
      </c>
      <c r="D25" s="22">
        <f t="shared" si="7"/>
        <v>1920</v>
      </c>
      <c r="E25" s="23">
        <v>30</v>
      </c>
      <c r="F25" s="23">
        <v>33</v>
      </c>
      <c r="G25" s="23">
        <v>36</v>
      </c>
      <c r="H25" s="23">
        <v>38</v>
      </c>
      <c r="I25" s="23">
        <v>40</v>
      </c>
      <c r="J25" s="23">
        <v>41</v>
      </c>
      <c r="K25" s="23">
        <v>42</v>
      </c>
      <c r="L25" s="23">
        <v>42</v>
      </c>
      <c r="M25" s="23">
        <v>42</v>
      </c>
      <c r="N25" s="23">
        <v>42</v>
      </c>
      <c r="O25" s="23">
        <v>42</v>
      </c>
      <c r="P25" s="23">
        <v>41</v>
      </c>
      <c r="Q25" s="23">
        <v>40</v>
      </c>
      <c r="R25" s="23">
        <v>40</v>
      </c>
      <c r="S25" s="23">
        <v>40</v>
      </c>
      <c r="T25" s="23">
        <v>40</v>
      </c>
      <c r="U25" s="23">
        <v>40</v>
      </c>
      <c r="V25" s="23">
        <v>39</v>
      </c>
      <c r="W25" s="23">
        <v>39</v>
      </c>
      <c r="X25" s="23">
        <v>38</v>
      </c>
      <c r="Y25" s="23">
        <v>178</v>
      </c>
      <c r="Z25" s="23">
        <v>156</v>
      </c>
      <c r="AA25" s="23">
        <v>133</v>
      </c>
      <c r="AB25" s="23">
        <v>124</v>
      </c>
      <c r="AC25" s="23">
        <v>110</v>
      </c>
      <c r="AD25" s="23">
        <v>91</v>
      </c>
      <c r="AE25" s="23">
        <v>77</v>
      </c>
      <c r="AF25" s="23">
        <v>70</v>
      </c>
      <c r="AG25" s="23">
        <v>58</v>
      </c>
      <c r="AH25" s="23">
        <v>49</v>
      </c>
      <c r="AI25" s="23">
        <v>34</v>
      </c>
      <c r="AJ25" s="23">
        <v>26</v>
      </c>
      <c r="AK25" s="23">
        <v>29</v>
      </c>
      <c r="AL25" s="23">
        <v>30</v>
      </c>
      <c r="AM25" s="23">
        <v>2</v>
      </c>
      <c r="AN25" s="23">
        <v>946</v>
      </c>
      <c r="AO25" s="23">
        <v>99</v>
      </c>
      <c r="AP25" s="23">
        <v>94</v>
      </c>
      <c r="AQ25" s="23">
        <v>386</v>
      </c>
      <c r="AR25" s="24">
        <v>38</v>
      </c>
    </row>
    <row r="26" spans="1:44" s="15" customFormat="1" x14ac:dyDescent="0.25">
      <c r="A26" s="13" t="s">
        <v>120</v>
      </c>
      <c r="B26" s="21" t="s">
        <v>32</v>
      </c>
      <c r="C26" s="36">
        <v>2057</v>
      </c>
      <c r="D26" s="22">
        <f t="shared" si="7"/>
        <v>2060</v>
      </c>
      <c r="E26" s="23">
        <v>32</v>
      </c>
      <c r="F26" s="23">
        <v>36</v>
      </c>
      <c r="G26" s="23">
        <v>38</v>
      </c>
      <c r="H26" s="23">
        <v>41</v>
      </c>
      <c r="I26" s="23">
        <v>43</v>
      </c>
      <c r="J26" s="23">
        <v>44</v>
      </c>
      <c r="K26" s="23">
        <v>45</v>
      </c>
      <c r="L26" s="23">
        <v>45</v>
      </c>
      <c r="M26" s="23">
        <v>45</v>
      </c>
      <c r="N26" s="23">
        <v>45</v>
      </c>
      <c r="O26" s="23">
        <v>45</v>
      </c>
      <c r="P26" s="23">
        <v>44</v>
      </c>
      <c r="Q26" s="23">
        <v>43</v>
      </c>
      <c r="R26" s="23">
        <v>43</v>
      </c>
      <c r="S26" s="23">
        <v>43</v>
      </c>
      <c r="T26" s="23">
        <v>43</v>
      </c>
      <c r="U26" s="23">
        <v>43</v>
      </c>
      <c r="V26" s="23">
        <v>42</v>
      </c>
      <c r="W26" s="23">
        <v>42</v>
      </c>
      <c r="X26" s="23">
        <v>41</v>
      </c>
      <c r="Y26" s="23">
        <v>191</v>
      </c>
      <c r="Z26" s="23">
        <v>167</v>
      </c>
      <c r="AA26" s="23">
        <v>143</v>
      </c>
      <c r="AB26" s="23">
        <v>133</v>
      </c>
      <c r="AC26" s="23">
        <v>118</v>
      </c>
      <c r="AD26" s="23">
        <v>98</v>
      </c>
      <c r="AE26" s="23">
        <v>82</v>
      </c>
      <c r="AF26" s="23">
        <v>75</v>
      </c>
      <c r="AG26" s="23">
        <v>62</v>
      </c>
      <c r="AH26" s="23">
        <v>52</v>
      </c>
      <c r="AI26" s="23">
        <v>37</v>
      </c>
      <c r="AJ26" s="23">
        <v>28</v>
      </c>
      <c r="AK26" s="23">
        <v>31</v>
      </c>
      <c r="AL26" s="23">
        <v>33</v>
      </c>
      <c r="AM26" s="23">
        <v>2</v>
      </c>
      <c r="AN26" s="23">
        <v>1014</v>
      </c>
      <c r="AO26" s="23">
        <v>106</v>
      </c>
      <c r="AP26" s="23">
        <v>100</v>
      </c>
      <c r="AQ26" s="23">
        <v>414</v>
      </c>
      <c r="AR26" s="24">
        <v>40</v>
      </c>
    </row>
    <row r="27" spans="1:44" s="15" customFormat="1" x14ac:dyDescent="0.25">
      <c r="A27" s="13" t="s">
        <v>121</v>
      </c>
      <c r="B27" s="21" t="s">
        <v>31</v>
      </c>
      <c r="C27" s="36">
        <v>2563</v>
      </c>
      <c r="D27" s="22">
        <f t="shared" si="7"/>
        <v>2567</v>
      </c>
      <c r="E27" s="23">
        <v>40</v>
      </c>
      <c r="F27" s="23">
        <v>44</v>
      </c>
      <c r="G27" s="23">
        <v>48</v>
      </c>
      <c r="H27" s="23">
        <v>51</v>
      </c>
      <c r="I27" s="23">
        <v>53</v>
      </c>
      <c r="J27" s="23">
        <v>55</v>
      </c>
      <c r="K27" s="23">
        <v>56</v>
      </c>
      <c r="L27" s="23">
        <v>56</v>
      </c>
      <c r="M27" s="23">
        <v>56</v>
      </c>
      <c r="N27" s="23">
        <v>56</v>
      </c>
      <c r="O27" s="23">
        <v>55</v>
      </c>
      <c r="P27" s="23">
        <v>55</v>
      </c>
      <c r="Q27" s="23">
        <v>54</v>
      </c>
      <c r="R27" s="23">
        <v>54</v>
      </c>
      <c r="S27" s="23">
        <v>54</v>
      </c>
      <c r="T27" s="23">
        <v>53</v>
      </c>
      <c r="U27" s="23">
        <v>53</v>
      </c>
      <c r="V27" s="23">
        <v>53</v>
      </c>
      <c r="W27" s="23">
        <v>52</v>
      </c>
      <c r="X27" s="23">
        <v>51</v>
      </c>
      <c r="Y27" s="23">
        <v>237</v>
      </c>
      <c r="Z27" s="23">
        <v>209</v>
      </c>
      <c r="AA27" s="23">
        <v>178</v>
      </c>
      <c r="AB27" s="23">
        <v>166</v>
      </c>
      <c r="AC27" s="23">
        <v>147</v>
      </c>
      <c r="AD27" s="23">
        <v>122</v>
      </c>
      <c r="AE27" s="23">
        <v>103</v>
      </c>
      <c r="AF27" s="23">
        <v>93</v>
      </c>
      <c r="AG27" s="23">
        <v>78</v>
      </c>
      <c r="AH27" s="23">
        <v>65</v>
      </c>
      <c r="AI27" s="23">
        <v>46</v>
      </c>
      <c r="AJ27" s="23">
        <v>35</v>
      </c>
      <c r="AK27" s="23">
        <v>39</v>
      </c>
      <c r="AL27" s="23">
        <v>41</v>
      </c>
      <c r="AM27" s="23">
        <v>3</v>
      </c>
      <c r="AN27" s="23">
        <v>1264</v>
      </c>
      <c r="AO27" s="23">
        <v>132</v>
      </c>
      <c r="AP27" s="23">
        <v>125</v>
      </c>
      <c r="AQ27" s="23">
        <v>516</v>
      </c>
      <c r="AR27" s="24">
        <v>50</v>
      </c>
    </row>
    <row r="28" spans="1:44" s="15" customFormat="1" x14ac:dyDescent="0.25">
      <c r="A28" s="13" t="s">
        <v>108</v>
      </c>
      <c r="B28" s="21" t="s">
        <v>30</v>
      </c>
      <c r="C28" s="36">
        <v>850</v>
      </c>
      <c r="D28" s="22">
        <f t="shared" si="7"/>
        <v>852</v>
      </c>
      <c r="E28" s="23">
        <v>13</v>
      </c>
      <c r="F28" s="23">
        <v>15</v>
      </c>
      <c r="G28" s="23">
        <v>16</v>
      </c>
      <c r="H28" s="23">
        <v>17</v>
      </c>
      <c r="I28" s="23">
        <v>18</v>
      </c>
      <c r="J28" s="23">
        <v>18</v>
      </c>
      <c r="K28" s="23">
        <v>18</v>
      </c>
      <c r="L28" s="23">
        <v>19</v>
      </c>
      <c r="M28" s="23">
        <v>19</v>
      </c>
      <c r="N28" s="23">
        <v>19</v>
      </c>
      <c r="O28" s="23">
        <v>18</v>
      </c>
      <c r="P28" s="23">
        <v>18</v>
      </c>
      <c r="Q28" s="23">
        <v>18</v>
      </c>
      <c r="R28" s="23">
        <v>18</v>
      </c>
      <c r="S28" s="23">
        <v>18</v>
      </c>
      <c r="T28" s="23">
        <v>18</v>
      </c>
      <c r="U28" s="23">
        <v>18</v>
      </c>
      <c r="V28" s="23">
        <v>17</v>
      </c>
      <c r="W28" s="23">
        <v>17</v>
      </c>
      <c r="X28" s="23">
        <v>17</v>
      </c>
      <c r="Y28" s="23">
        <v>79</v>
      </c>
      <c r="Z28" s="23">
        <v>69</v>
      </c>
      <c r="AA28" s="23">
        <v>59</v>
      </c>
      <c r="AB28" s="23">
        <v>55</v>
      </c>
      <c r="AC28" s="23">
        <v>49</v>
      </c>
      <c r="AD28" s="23">
        <v>40</v>
      </c>
      <c r="AE28" s="23">
        <v>34</v>
      </c>
      <c r="AF28" s="23">
        <v>31</v>
      </c>
      <c r="AG28" s="23">
        <v>26</v>
      </c>
      <c r="AH28" s="23">
        <v>22</v>
      </c>
      <c r="AI28" s="23">
        <v>15</v>
      </c>
      <c r="AJ28" s="23">
        <v>11</v>
      </c>
      <c r="AK28" s="23">
        <v>13</v>
      </c>
      <c r="AL28" s="23">
        <v>13</v>
      </c>
      <c r="AM28" s="23">
        <v>1</v>
      </c>
      <c r="AN28" s="23">
        <v>419</v>
      </c>
      <c r="AO28" s="23">
        <v>44</v>
      </c>
      <c r="AP28" s="23">
        <v>42</v>
      </c>
      <c r="AQ28" s="23">
        <v>171</v>
      </c>
      <c r="AR28" s="24">
        <v>17</v>
      </c>
    </row>
    <row r="29" spans="1:44" s="15" customFormat="1" x14ac:dyDescent="0.25">
      <c r="A29" s="13" t="s">
        <v>122</v>
      </c>
      <c r="B29" s="21" t="s">
        <v>29</v>
      </c>
      <c r="C29" s="36">
        <v>1546</v>
      </c>
      <c r="D29" s="22">
        <f t="shared" si="7"/>
        <v>1547</v>
      </c>
      <c r="E29" s="23">
        <v>24</v>
      </c>
      <c r="F29" s="23">
        <v>27</v>
      </c>
      <c r="G29" s="23">
        <v>29</v>
      </c>
      <c r="H29" s="23">
        <v>31</v>
      </c>
      <c r="I29" s="23">
        <v>32</v>
      </c>
      <c r="J29" s="23">
        <v>33</v>
      </c>
      <c r="K29" s="23">
        <v>34</v>
      </c>
      <c r="L29" s="23">
        <v>34</v>
      </c>
      <c r="M29" s="23">
        <v>34</v>
      </c>
      <c r="N29" s="23">
        <v>34</v>
      </c>
      <c r="O29" s="23">
        <v>33</v>
      </c>
      <c r="P29" s="23">
        <v>33</v>
      </c>
      <c r="Q29" s="23">
        <v>32</v>
      </c>
      <c r="R29" s="23">
        <v>32</v>
      </c>
      <c r="S29" s="23">
        <v>32</v>
      </c>
      <c r="T29" s="23">
        <v>32</v>
      </c>
      <c r="U29" s="23">
        <v>32</v>
      </c>
      <c r="V29" s="23">
        <v>32</v>
      </c>
      <c r="W29" s="23">
        <v>31</v>
      </c>
      <c r="X29" s="23">
        <v>31</v>
      </c>
      <c r="Y29" s="23">
        <v>143</v>
      </c>
      <c r="Z29" s="23">
        <v>126</v>
      </c>
      <c r="AA29" s="23">
        <v>107</v>
      </c>
      <c r="AB29" s="23">
        <v>100</v>
      </c>
      <c r="AC29" s="23">
        <v>89</v>
      </c>
      <c r="AD29" s="23">
        <v>74</v>
      </c>
      <c r="AE29" s="23">
        <v>62</v>
      </c>
      <c r="AF29" s="23">
        <v>56</v>
      </c>
      <c r="AG29" s="23">
        <v>47</v>
      </c>
      <c r="AH29" s="23">
        <v>39</v>
      </c>
      <c r="AI29" s="23">
        <v>28</v>
      </c>
      <c r="AJ29" s="23">
        <v>21</v>
      </c>
      <c r="AK29" s="23">
        <v>23</v>
      </c>
      <c r="AL29" s="23">
        <v>25</v>
      </c>
      <c r="AM29" s="23">
        <v>2</v>
      </c>
      <c r="AN29" s="23">
        <v>762</v>
      </c>
      <c r="AO29" s="23">
        <v>79</v>
      </c>
      <c r="AP29" s="23">
        <v>75</v>
      </c>
      <c r="AQ29" s="23">
        <v>311</v>
      </c>
      <c r="AR29" s="24">
        <v>30</v>
      </c>
    </row>
    <row r="30" spans="1:44" s="15" customFormat="1" x14ac:dyDescent="0.25">
      <c r="A30" s="13" t="s">
        <v>123</v>
      </c>
      <c r="B30" s="21" t="s">
        <v>28</v>
      </c>
      <c r="C30" s="36">
        <v>804</v>
      </c>
      <c r="D30" s="22">
        <f t="shared" si="7"/>
        <v>802</v>
      </c>
      <c r="E30" s="23">
        <v>12</v>
      </c>
      <c r="F30" s="23">
        <v>14</v>
      </c>
      <c r="G30" s="23">
        <v>15</v>
      </c>
      <c r="H30" s="23">
        <v>16</v>
      </c>
      <c r="I30" s="23">
        <v>17</v>
      </c>
      <c r="J30" s="23">
        <v>17</v>
      </c>
      <c r="K30" s="23">
        <v>17</v>
      </c>
      <c r="L30" s="23">
        <v>18</v>
      </c>
      <c r="M30" s="23">
        <v>18</v>
      </c>
      <c r="N30" s="23">
        <v>18</v>
      </c>
      <c r="O30" s="23">
        <v>17</v>
      </c>
      <c r="P30" s="23">
        <v>17</v>
      </c>
      <c r="Q30" s="23">
        <v>17</v>
      </c>
      <c r="R30" s="23">
        <v>17</v>
      </c>
      <c r="S30" s="23">
        <v>17</v>
      </c>
      <c r="T30" s="23">
        <v>17</v>
      </c>
      <c r="U30" s="23">
        <v>17</v>
      </c>
      <c r="V30" s="23">
        <v>16</v>
      </c>
      <c r="W30" s="23">
        <v>16</v>
      </c>
      <c r="X30" s="23">
        <v>16</v>
      </c>
      <c r="Y30" s="23">
        <v>74</v>
      </c>
      <c r="Z30" s="23">
        <v>65</v>
      </c>
      <c r="AA30" s="23">
        <v>56</v>
      </c>
      <c r="AB30" s="23">
        <v>52</v>
      </c>
      <c r="AC30" s="23">
        <v>46</v>
      </c>
      <c r="AD30" s="23">
        <v>38</v>
      </c>
      <c r="AE30" s="23">
        <v>32</v>
      </c>
      <c r="AF30" s="23">
        <v>29</v>
      </c>
      <c r="AG30" s="23">
        <v>24</v>
      </c>
      <c r="AH30" s="23">
        <v>20</v>
      </c>
      <c r="AI30" s="23">
        <v>14</v>
      </c>
      <c r="AJ30" s="23">
        <v>11</v>
      </c>
      <c r="AK30" s="23">
        <v>12</v>
      </c>
      <c r="AL30" s="23">
        <v>13</v>
      </c>
      <c r="AM30" s="23">
        <v>1</v>
      </c>
      <c r="AN30" s="23">
        <v>396</v>
      </c>
      <c r="AO30" s="23">
        <v>41</v>
      </c>
      <c r="AP30" s="23">
        <v>39</v>
      </c>
      <c r="AQ30" s="23">
        <v>162</v>
      </c>
      <c r="AR30" s="24">
        <v>16</v>
      </c>
    </row>
    <row r="31" spans="1:44" s="15" customFormat="1" x14ac:dyDescent="0.25">
      <c r="A31" s="13" t="s">
        <v>124</v>
      </c>
      <c r="B31" s="21" t="s">
        <v>27</v>
      </c>
      <c r="C31" s="36">
        <v>707</v>
      </c>
      <c r="D31" s="22">
        <f t="shared" si="7"/>
        <v>709</v>
      </c>
      <c r="E31" s="23">
        <v>11</v>
      </c>
      <c r="F31" s="23">
        <v>12</v>
      </c>
      <c r="G31" s="23">
        <v>13</v>
      </c>
      <c r="H31" s="23">
        <v>14</v>
      </c>
      <c r="I31" s="23">
        <v>15</v>
      </c>
      <c r="J31" s="23">
        <v>15</v>
      </c>
      <c r="K31" s="23">
        <v>15</v>
      </c>
      <c r="L31" s="23">
        <v>15</v>
      </c>
      <c r="M31" s="23">
        <v>16</v>
      </c>
      <c r="N31" s="23">
        <v>15</v>
      </c>
      <c r="O31" s="23">
        <v>15</v>
      </c>
      <c r="P31" s="23">
        <v>15</v>
      </c>
      <c r="Q31" s="23">
        <v>15</v>
      </c>
      <c r="R31" s="23">
        <v>15</v>
      </c>
      <c r="S31" s="23">
        <v>15</v>
      </c>
      <c r="T31" s="23">
        <v>15</v>
      </c>
      <c r="U31" s="23">
        <v>15</v>
      </c>
      <c r="V31" s="23">
        <v>15</v>
      </c>
      <c r="W31" s="23">
        <v>14</v>
      </c>
      <c r="X31" s="23">
        <v>14</v>
      </c>
      <c r="Y31" s="23">
        <v>66</v>
      </c>
      <c r="Z31" s="23">
        <v>58</v>
      </c>
      <c r="AA31" s="23">
        <v>49</v>
      </c>
      <c r="AB31" s="23">
        <v>46</v>
      </c>
      <c r="AC31" s="23">
        <v>40</v>
      </c>
      <c r="AD31" s="23">
        <v>34</v>
      </c>
      <c r="AE31" s="23">
        <v>28</v>
      </c>
      <c r="AF31" s="23">
        <v>26</v>
      </c>
      <c r="AG31" s="23">
        <v>21</v>
      </c>
      <c r="AH31" s="23">
        <v>18</v>
      </c>
      <c r="AI31" s="23">
        <v>13</v>
      </c>
      <c r="AJ31" s="23">
        <v>10</v>
      </c>
      <c r="AK31" s="23">
        <v>11</v>
      </c>
      <c r="AL31" s="23">
        <v>11</v>
      </c>
      <c r="AM31" s="23">
        <v>1</v>
      </c>
      <c r="AN31" s="23">
        <v>349</v>
      </c>
      <c r="AO31" s="23">
        <v>36</v>
      </c>
      <c r="AP31" s="23">
        <v>35</v>
      </c>
      <c r="AQ31" s="23">
        <v>142</v>
      </c>
      <c r="AR31" s="24">
        <v>14</v>
      </c>
    </row>
    <row r="32" spans="1:44" s="15" customFormat="1" x14ac:dyDescent="0.25">
      <c r="A32" s="13" t="s">
        <v>146</v>
      </c>
      <c r="B32" s="21" t="s">
        <v>26</v>
      </c>
      <c r="C32" s="36">
        <v>822</v>
      </c>
      <c r="D32" s="22">
        <f t="shared" si="7"/>
        <v>820</v>
      </c>
      <c r="E32" s="23">
        <v>13</v>
      </c>
      <c r="F32" s="23">
        <v>14</v>
      </c>
      <c r="G32" s="23">
        <v>15</v>
      </c>
      <c r="H32" s="23">
        <v>16</v>
      </c>
      <c r="I32" s="23">
        <v>17</v>
      </c>
      <c r="J32" s="23">
        <v>17</v>
      </c>
      <c r="K32" s="23">
        <v>18</v>
      </c>
      <c r="L32" s="23">
        <v>18</v>
      </c>
      <c r="M32" s="23">
        <v>18</v>
      </c>
      <c r="N32" s="23">
        <v>18</v>
      </c>
      <c r="O32" s="23">
        <v>18</v>
      </c>
      <c r="P32" s="23">
        <v>17</v>
      </c>
      <c r="Q32" s="23">
        <v>17</v>
      </c>
      <c r="R32" s="23">
        <v>17</v>
      </c>
      <c r="S32" s="23">
        <v>17</v>
      </c>
      <c r="T32" s="23">
        <v>17</v>
      </c>
      <c r="U32" s="23">
        <v>17</v>
      </c>
      <c r="V32" s="23">
        <v>17</v>
      </c>
      <c r="W32" s="23">
        <v>17</v>
      </c>
      <c r="X32" s="23">
        <v>16</v>
      </c>
      <c r="Y32" s="23">
        <v>76</v>
      </c>
      <c r="Z32" s="23">
        <v>67</v>
      </c>
      <c r="AA32" s="23">
        <v>57</v>
      </c>
      <c r="AB32" s="23">
        <v>53</v>
      </c>
      <c r="AC32" s="23">
        <v>47</v>
      </c>
      <c r="AD32" s="23">
        <v>39</v>
      </c>
      <c r="AE32" s="23">
        <v>33</v>
      </c>
      <c r="AF32" s="23">
        <v>30</v>
      </c>
      <c r="AG32" s="23">
        <v>25</v>
      </c>
      <c r="AH32" s="23">
        <v>21</v>
      </c>
      <c r="AI32" s="23">
        <v>15</v>
      </c>
      <c r="AJ32" s="23">
        <v>11</v>
      </c>
      <c r="AK32" s="23">
        <v>12</v>
      </c>
      <c r="AL32" s="23">
        <v>13</v>
      </c>
      <c r="AM32" s="23">
        <v>1</v>
      </c>
      <c r="AN32" s="23">
        <v>405</v>
      </c>
      <c r="AO32" s="23">
        <v>42</v>
      </c>
      <c r="AP32" s="23">
        <v>40</v>
      </c>
      <c r="AQ32" s="23">
        <v>165</v>
      </c>
      <c r="AR32" s="24">
        <v>16</v>
      </c>
    </row>
    <row r="33" spans="1:44" s="18" customFormat="1" ht="14.25" x14ac:dyDescent="0.2">
      <c r="A33" s="70" t="s">
        <v>25</v>
      </c>
      <c r="B33" s="71"/>
      <c r="C33" s="38">
        <f t="shared" ref="C33:AR33" si="8">SUM(C34:C41)</f>
        <v>13330</v>
      </c>
      <c r="D33" s="19">
        <f t="shared" si="8"/>
        <v>13330</v>
      </c>
      <c r="E33" s="19">
        <f t="shared" si="8"/>
        <v>209</v>
      </c>
      <c r="F33" s="19">
        <f t="shared" si="8"/>
        <v>212</v>
      </c>
      <c r="G33" s="19">
        <f t="shared" si="8"/>
        <v>217</v>
      </c>
      <c r="H33" s="19">
        <f t="shared" si="8"/>
        <v>222</v>
      </c>
      <c r="I33" s="19">
        <f t="shared" si="8"/>
        <v>227</v>
      </c>
      <c r="J33" s="19">
        <f t="shared" si="8"/>
        <v>233</v>
      </c>
      <c r="K33" s="19">
        <f t="shared" si="8"/>
        <v>239</v>
      </c>
      <c r="L33" s="19">
        <f t="shared" si="8"/>
        <v>245</v>
      </c>
      <c r="M33" s="19">
        <f t="shared" si="8"/>
        <v>250</v>
      </c>
      <c r="N33" s="19">
        <f t="shared" si="8"/>
        <v>254</v>
      </c>
      <c r="O33" s="19">
        <f t="shared" si="8"/>
        <v>258</v>
      </c>
      <c r="P33" s="19">
        <f t="shared" si="8"/>
        <v>261</v>
      </c>
      <c r="Q33" s="19">
        <f t="shared" si="8"/>
        <v>262</v>
      </c>
      <c r="R33" s="19">
        <f t="shared" si="8"/>
        <v>260</v>
      </c>
      <c r="S33" s="19">
        <f t="shared" si="8"/>
        <v>255</v>
      </c>
      <c r="T33" s="19">
        <f t="shared" si="8"/>
        <v>249</v>
      </c>
      <c r="U33" s="19">
        <f t="shared" si="8"/>
        <v>243</v>
      </c>
      <c r="V33" s="19">
        <f t="shared" si="8"/>
        <v>236</v>
      </c>
      <c r="W33" s="19">
        <f t="shared" si="8"/>
        <v>227</v>
      </c>
      <c r="X33" s="19">
        <f t="shared" si="8"/>
        <v>216</v>
      </c>
      <c r="Y33" s="19">
        <f t="shared" si="8"/>
        <v>958</v>
      </c>
      <c r="Z33" s="19">
        <f t="shared" si="8"/>
        <v>881</v>
      </c>
      <c r="AA33" s="19">
        <f t="shared" si="8"/>
        <v>790</v>
      </c>
      <c r="AB33" s="19">
        <f t="shared" si="8"/>
        <v>738</v>
      </c>
      <c r="AC33" s="19">
        <f t="shared" si="8"/>
        <v>659</v>
      </c>
      <c r="AD33" s="19">
        <f t="shared" si="8"/>
        <v>639</v>
      </c>
      <c r="AE33" s="19">
        <f t="shared" si="8"/>
        <v>639</v>
      </c>
      <c r="AF33" s="19">
        <f t="shared" si="8"/>
        <v>688</v>
      </c>
      <c r="AG33" s="19">
        <f t="shared" si="8"/>
        <v>696</v>
      </c>
      <c r="AH33" s="19">
        <f t="shared" si="8"/>
        <v>640</v>
      </c>
      <c r="AI33" s="19">
        <f t="shared" si="8"/>
        <v>473</v>
      </c>
      <c r="AJ33" s="19">
        <f t="shared" si="8"/>
        <v>329</v>
      </c>
      <c r="AK33" s="19">
        <f t="shared" si="8"/>
        <v>425</v>
      </c>
      <c r="AL33" s="19">
        <f t="shared" si="8"/>
        <v>214</v>
      </c>
      <c r="AM33" s="19">
        <f t="shared" si="8"/>
        <v>16</v>
      </c>
      <c r="AN33" s="19">
        <f t="shared" si="8"/>
        <v>6706</v>
      </c>
      <c r="AO33" s="19">
        <f t="shared" si="8"/>
        <v>610</v>
      </c>
      <c r="AP33" s="19">
        <f t="shared" si="8"/>
        <v>526</v>
      </c>
      <c r="AQ33" s="19">
        <f t="shared" si="8"/>
        <v>2304</v>
      </c>
      <c r="AR33" s="20">
        <f t="shared" si="8"/>
        <v>265</v>
      </c>
    </row>
    <row r="34" spans="1:44" s="15" customFormat="1" x14ac:dyDescent="0.25">
      <c r="A34" s="13" t="s">
        <v>125</v>
      </c>
      <c r="B34" s="21" t="s">
        <v>24</v>
      </c>
      <c r="C34" s="36">
        <v>3259</v>
      </c>
      <c r="D34" s="22">
        <f t="shared" ref="D34:D41" si="9">SUM(E34:AK34)</f>
        <v>3262</v>
      </c>
      <c r="E34" s="23">
        <v>51</v>
      </c>
      <c r="F34" s="23">
        <v>52</v>
      </c>
      <c r="G34" s="23">
        <v>53</v>
      </c>
      <c r="H34" s="23">
        <v>54</v>
      </c>
      <c r="I34" s="23">
        <v>56</v>
      </c>
      <c r="J34" s="23">
        <v>57</v>
      </c>
      <c r="K34" s="23">
        <v>58</v>
      </c>
      <c r="L34" s="23">
        <v>61</v>
      </c>
      <c r="M34" s="23">
        <v>61</v>
      </c>
      <c r="N34" s="23">
        <v>63</v>
      </c>
      <c r="O34" s="23">
        <v>63</v>
      </c>
      <c r="P34" s="23">
        <v>64</v>
      </c>
      <c r="Q34" s="23">
        <v>64</v>
      </c>
      <c r="R34" s="23">
        <v>64</v>
      </c>
      <c r="S34" s="23">
        <v>62</v>
      </c>
      <c r="T34" s="23">
        <v>61</v>
      </c>
      <c r="U34" s="23">
        <v>59</v>
      </c>
      <c r="V34" s="23">
        <v>57</v>
      </c>
      <c r="W34" s="23">
        <v>56</v>
      </c>
      <c r="X34" s="23">
        <v>54</v>
      </c>
      <c r="Y34" s="23">
        <v>234</v>
      </c>
      <c r="Z34" s="23">
        <v>216</v>
      </c>
      <c r="AA34" s="23">
        <v>192</v>
      </c>
      <c r="AB34" s="23">
        <v>181</v>
      </c>
      <c r="AC34" s="23">
        <v>160</v>
      </c>
      <c r="AD34" s="23">
        <v>157</v>
      </c>
      <c r="AE34" s="23">
        <v>157</v>
      </c>
      <c r="AF34" s="23">
        <v>169</v>
      </c>
      <c r="AG34" s="23">
        <v>169</v>
      </c>
      <c r="AH34" s="23">
        <v>158</v>
      </c>
      <c r="AI34" s="23">
        <v>115</v>
      </c>
      <c r="AJ34" s="23">
        <v>80</v>
      </c>
      <c r="AK34" s="23">
        <v>104</v>
      </c>
      <c r="AL34" s="23">
        <v>52</v>
      </c>
      <c r="AM34" s="23">
        <v>4</v>
      </c>
      <c r="AN34" s="23">
        <v>1640</v>
      </c>
      <c r="AO34" s="23">
        <v>149</v>
      </c>
      <c r="AP34" s="23">
        <v>129</v>
      </c>
      <c r="AQ34" s="23">
        <v>563</v>
      </c>
      <c r="AR34" s="24">
        <v>66</v>
      </c>
    </row>
    <row r="35" spans="1:44" s="15" customFormat="1" x14ac:dyDescent="0.25">
      <c r="A35" s="13" t="s">
        <v>126</v>
      </c>
      <c r="B35" s="21" t="s">
        <v>23</v>
      </c>
      <c r="C35" s="36">
        <v>2799</v>
      </c>
      <c r="D35" s="22">
        <f t="shared" si="9"/>
        <v>2798</v>
      </c>
      <c r="E35" s="23">
        <v>44</v>
      </c>
      <c r="F35" s="23">
        <v>45</v>
      </c>
      <c r="G35" s="23">
        <v>46</v>
      </c>
      <c r="H35" s="23">
        <v>47</v>
      </c>
      <c r="I35" s="23">
        <v>48</v>
      </c>
      <c r="J35" s="23">
        <v>49</v>
      </c>
      <c r="K35" s="23">
        <v>50</v>
      </c>
      <c r="L35" s="23">
        <v>51</v>
      </c>
      <c r="M35" s="23">
        <v>52</v>
      </c>
      <c r="N35" s="23">
        <v>53</v>
      </c>
      <c r="O35" s="23">
        <v>54</v>
      </c>
      <c r="P35" s="23">
        <v>55</v>
      </c>
      <c r="Q35" s="23">
        <v>55</v>
      </c>
      <c r="R35" s="23">
        <v>55</v>
      </c>
      <c r="S35" s="23">
        <v>54</v>
      </c>
      <c r="T35" s="23">
        <v>52</v>
      </c>
      <c r="U35" s="23">
        <v>51</v>
      </c>
      <c r="V35" s="23">
        <v>50</v>
      </c>
      <c r="W35" s="23">
        <v>48</v>
      </c>
      <c r="X35" s="23">
        <v>45</v>
      </c>
      <c r="Y35" s="23">
        <v>201</v>
      </c>
      <c r="Z35" s="23">
        <v>185</v>
      </c>
      <c r="AA35" s="23">
        <v>166</v>
      </c>
      <c r="AB35" s="23">
        <v>155</v>
      </c>
      <c r="AC35" s="23">
        <v>138</v>
      </c>
      <c r="AD35" s="23">
        <v>134</v>
      </c>
      <c r="AE35" s="23">
        <v>134</v>
      </c>
      <c r="AF35" s="23">
        <v>144</v>
      </c>
      <c r="AG35" s="23">
        <v>146</v>
      </c>
      <c r="AH35" s="23">
        <v>134</v>
      </c>
      <c r="AI35" s="23">
        <v>99</v>
      </c>
      <c r="AJ35" s="23">
        <v>69</v>
      </c>
      <c r="AK35" s="23">
        <v>89</v>
      </c>
      <c r="AL35" s="23">
        <v>45</v>
      </c>
      <c r="AM35" s="23">
        <v>3</v>
      </c>
      <c r="AN35" s="23">
        <v>1408</v>
      </c>
      <c r="AO35" s="23">
        <v>128</v>
      </c>
      <c r="AP35" s="23">
        <v>110</v>
      </c>
      <c r="AQ35" s="23">
        <v>484</v>
      </c>
      <c r="AR35" s="24">
        <v>56</v>
      </c>
    </row>
    <row r="36" spans="1:44" s="15" customFormat="1" x14ac:dyDescent="0.25">
      <c r="A36" s="13" t="s">
        <v>127</v>
      </c>
      <c r="B36" s="21" t="s">
        <v>22</v>
      </c>
      <c r="C36" s="36">
        <v>1377</v>
      </c>
      <c r="D36" s="22">
        <f t="shared" si="9"/>
        <v>1371</v>
      </c>
      <c r="E36" s="23">
        <v>21</v>
      </c>
      <c r="F36" s="23">
        <v>21</v>
      </c>
      <c r="G36" s="23">
        <v>22</v>
      </c>
      <c r="H36" s="23">
        <v>23</v>
      </c>
      <c r="I36" s="23">
        <v>23</v>
      </c>
      <c r="J36" s="23">
        <v>24</v>
      </c>
      <c r="K36" s="23">
        <v>25</v>
      </c>
      <c r="L36" s="23">
        <v>25</v>
      </c>
      <c r="M36" s="23">
        <v>26</v>
      </c>
      <c r="N36" s="23">
        <v>26</v>
      </c>
      <c r="O36" s="23">
        <v>27</v>
      </c>
      <c r="P36" s="23">
        <v>26</v>
      </c>
      <c r="Q36" s="23">
        <v>27</v>
      </c>
      <c r="R36" s="23">
        <v>26</v>
      </c>
      <c r="S36" s="23">
        <v>26</v>
      </c>
      <c r="T36" s="23">
        <v>25</v>
      </c>
      <c r="U36" s="23">
        <v>25</v>
      </c>
      <c r="V36" s="23">
        <v>24</v>
      </c>
      <c r="W36" s="23">
        <v>23</v>
      </c>
      <c r="X36" s="23">
        <v>22</v>
      </c>
      <c r="Y36" s="23">
        <v>99</v>
      </c>
      <c r="Z36" s="23">
        <v>91</v>
      </c>
      <c r="AA36" s="23">
        <v>82</v>
      </c>
      <c r="AB36" s="23">
        <v>76</v>
      </c>
      <c r="AC36" s="23">
        <v>68</v>
      </c>
      <c r="AD36" s="23">
        <v>66</v>
      </c>
      <c r="AE36" s="23">
        <v>66</v>
      </c>
      <c r="AF36" s="23">
        <v>71</v>
      </c>
      <c r="AG36" s="23">
        <v>72</v>
      </c>
      <c r="AH36" s="23">
        <v>66</v>
      </c>
      <c r="AI36" s="23">
        <v>49</v>
      </c>
      <c r="AJ36" s="23">
        <v>34</v>
      </c>
      <c r="AK36" s="23">
        <v>44</v>
      </c>
      <c r="AL36" s="23">
        <v>22</v>
      </c>
      <c r="AM36" s="23">
        <v>2</v>
      </c>
      <c r="AN36" s="23">
        <v>693</v>
      </c>
      <c r="AO36" s="23">
        <v>63</v>
      </c>
      <c r="AP36" s="23">
        <v>54</v>
      </c>
      <c r="AQ36" s="23">
        <v>238</v>
      </c>
      <c r="AR36" s="24">
        <v>27</v>
      </c>
    </row>
    <row r="37" spans="1:44" s="15" customFormat="1" x14ac:dyDescent="0.25">
      <c r="A37" s="13" t="s">
        <v>128</v>
      </c>
      <c r="B37" s="21" t="s">
        <v>21</v>
      </c>
      <c r="C37" s="36">
        <v>1259</v>
      </c>
      <c r="D37" s="22">
        <f t="shared" si="9"/>
        <v>1258</v>
      </c>
      <c r="E37" s="23">
        <v>20</v>
      </c>
      <c r="F37" s="23">
        <v>20</v>
      </c>
      <c r="G37" s="23">
        <v>20</v>
      </c>
      <c r="H37" s="23">
        <v>21</v>
      </c>
      <c r="I37" s="23">
        <v>21</v>
      </c>
      <c r="J37" s="23">
        <v>22</v>
      </c>
      <c r="K37" s="23">
        <v>23</v>
      </c>
      <c r="L37" s="23">
        <v>23</v>
      </c>
      <c r="M37" s="23">
        <v>24</v>
      </c>
      <c r="N37" s="23">
        <v>24</v>
      </c>
      <c r="O37" s="23">
        <v>24</v>
      </c>
      <c r="P37" s="23">
        <v>25</v>
      </c>
      <c r="Q37" s="23">
        <v>25</v>
      </c>
      <c r="R37" s="23">
        <v>25</v>
      </c>
      <c r="S37" s="23">
        <v>24</v>
      </c>
      <c r="T37" s="23">
        <v>24</v>
      </c>
      <c r="U37" s="23">
        <v>23</v>
      </c>
      <c r="V37" s="23">
        <v>22</v>
      </c>
      <c r="W37" s="23">
        <v>21</v>
      </c>
      <c r="X37" s="23">
        <v>20</v>
      </c>
      <c r="Y37" s="23">
        <v>90</v>
      </c>
      <c r="Z37" s="23">
        <v>83</v>
      </c>
      <c r="AA37" s="23">
        <v>75</v>
      </c>
      <c r="AB37" s="23">
        <v>70</v>
      </c>
      <c r="AC37" s="23">
        <v>62</v>
      </c>
      <c r="AD37" s="23">
        <v>60</v>
      </c>
      <c r="AE37" s="23">
        <v>60</v>
      </c>
      <c r="AF37" s="23">
        <v>65</v>
      </c>
      <c r="AG37" s="23">
        <v>66</v>
      </c>
      <c r="AH37" s="23">
        <v>60</v>
      </c>
      <c r="AI37" s="23">
        <v>45</v>
      </c>
      <c r="AJ37" s="23">
        <v>31</v>
      </c>
      <c r="AK37" s="23">
        <v>40</v>
      </c>
      <c r="AL37" s="23">
        <v>20</v>
      </c>
      <c r="AM37" s="23">
        <v>2</v>
      </c>
      <c r="AN37" s="23">
        <v>633</v>
      </c>
      <c r="AO37" s="23">
        <v>58</v>
      </c>
      <c r="AP37" s="23">
        <v>50</v>
      </c>
      <c r="AQ37" s="23">
        <v>218</v>
      </c>
      <c r="AR37" s="24">
        <v>25</v>
      </c>
    </row>
    <row r="38" spans="1:44" s="15" customFormat="1" x14ac:dyDescent="0.25">
      <c r="A38" s="13" t="s">
        <v>129</v>
      </c>
      <c r="B38" s="21" t="s">
        <v>20</v>
      </c>
      <c r="C38" s="36">
        <v>779</v>
      </c>
      <c r="D38" s="22">
        <f t="shared" si="9"/>
        <v>779</v>
      </c>
      <c r="E38" s="23">
        <v>12</v>
      </c>
      <c r="F38" s="23">
        <v>12</v>
      </c>
      <c r="G38" s="23">
        <v>13</v>
      </c>
      <c r="H38" s="23">
        <v>13</v>
      </c>
      <c r="I38" s="23">
        <v>13</v>
      </c>
      <c r="J38" s="23">
        <v>14</v>
      </c>
      <c r="K38" s="23">
        <v>14</v>
      </c>
      <c r="L38" s="23">
        <v>14</v>
      </c>
      <c r="M38" s="23">
        <v>15</v>
      </c>
      <c r="N38" s="23">
        <v>15</v>
      </c>
      <c r="O38" s="23">
        <v>15</v>
      </c>
      <c r="P38" s="23">
        <v>15</v>
      </c>
      <c r="Q38" s="23">
        <v>15</v>
      </c>
      <c r="R38" s="23">
        <v>15</v>
      </c>
      <c r="S38" s="23">
        <v>15</v>
      </c>
      <c r="T38" s="23">
        <v>15</v>
      </c>
      <c r="U38" s="23">
        <v>15</v>
      </c>
      <c r="V38" s="23">
        <v>14</v>
      </c>
      <c r="W38" s="23">
        <v>13</v>
      </c>
      <c r="X38" s="23">
        <v>13</v>
      </c>
      <c r="Y38" s="23">
        <v>56</v>
      </c>
      <c r="Z38" s="23">
        <v>51</v>
      </c>
      <c r="AA38" s="23">
        <v>46</v>
      </c>
      <c r="AB38" s="23">
        <v>43</v>
      </c>
      <c r="AC38" s="23">
        <v>39</v>
      </c>
      <c r="AD38" s="23">
        <v>37</v>
      </c>
      <c r="AE38" s="23">
        <v>37</v>
      </c>
      <c r="AF38" s="23">
        <v>40</v>
      </c>
      <c r="AG38" s="23">
        <v>41</v>
      </c>
      <c r="AH38" s="23">
        <v>37</v>
      </c>
      <c r="AI38" s="23">
        <v>28</v>
      </c>
      <c r="AJ38" s="23">
        <v>19</v>
      </c>
      <c r="AK38" s="23">
        <v>25</v>
      </c>
      <c r="AL38" s="23">
        <v>13</v>
      </c>
      <c r="AM38" s="23">
        <v>1</v>
      </c>
      <c r="AN38" s="23">
        <v>392</v>
      </c>
      <c r="AO38" s="23">
        <v>36</v>
      </c>
      <c r="AP38" s="23">
        <v>31</v>
      </c>
      <c r="AQ38" s="23">
        <v>135</v>
      </c>
      <c r="AR38" s="24">
        <v>15</v>
      </c>
    </row>
    <row r="39" spans="1:44" s="15" customFormat="1" x14ac:dyDescent="0.25">
      <c r="A39" s="13" t="s">
        <v>130</v>
      </c>
      <c r="B39" s="21" t="s">
        <v>19</v>
      </c>
      <c r="C39" s="36">
        <v>1165</v>
      </c>
      <c r="D39" s="22">
        <f t="shared" si="9"/>
        <v>1166</v>
      </c>
      <c r="E39" s="23">
        <v>18</v>
      </c>
      <c r="F39" s="23">
        <v>19</v>
      </c>
      <c r="G39" s="23">
        <v>19</v>
      </c>
      <c r="H39" s="23">
        <v>19</v>
      </c>
      <c r="I39" s="23">
        <v>20</v>
      </c>
      <c r="J39" s="23">
        <v>20</v>
      </c>
      <c r="K39" s="23">
        <v>21</v>
      </c>
      <c r="L39" s="23">
        <v>21</v>
      </c>
      <c r="M39" s="23">
        <v>22</v>
      </c>
      <c r="N39" s="23">
        <v>22</v>
      </c>
      <c r="O39" s="23">
        <v>23</v>
      </c>
      <c r="P39" s="23">
        <v>23</v>
      </c>
      <c r="Q39" s="23">
        <v>23</v>
      </c>
      <c r="R39" s="23">
        <v>23</v>
      </c>
      <c r="S39" s="23">
        <v>22</v>
      </c>
      <c r="T39" s="23">
        <v>22</v>
      </c>
      <c r="U39" s="23">
        <v>21</v>
      </c>
      <c r="V39" s="23">
        <v>21</v>
      </c>
      <c r="W39" s="23">
        <v>20</v>
      </c>
      <c r="X39" s="23">
        <v>19</v>
      </c>
      <c r="Y39" s="23">
        <v>84</v>
      </c>
      <c r="Z39" s="23">
        <v>77</v>
      </c>
      <c r="AA39" s="23">
        <v>69</v>
      </c>
      <c r="AB39" s="23">
        <v>64</v>
      </c>
      <c r="AC39" s="23">
        <v>58</v>
      </c>
      <c r="AD39" s="23">
        <v>56</v>
      </c>
      <c r="AE39" s="23">
        <v>56</v>
      </c>
      <c r="AF39" s="23">
        <v>60</v>
      </c>
      <c r="AG39" s="23">
        <v>61</v>
      </c>
      <c r="AH39" s="23">
        <v>56</v>
      </c>
      <c r="AI39" s="23">
        <v>41</v>
      </c>
      <c r="AJ39" s="23">
        <v>29</v>
      </c>
      <c r="AK39" s="23">
        <v>37</v>
      </c>
      <c r="AL39" s="23">
        <v>19</v>
      </c>
      <c r="AM39" s="23">
        <v>1</v>
      </c>
      <c r="AN39" s="23">
        <v>586</v>
      </c>
      <c r="AO39" s="23">
        <v>53</v>
      </c>
      <c r="AP39" s="23">
        <v>46</v>
      </c>
      <c r="AQ39" s="23">
        <v>201</v>
      </c>
      <c r="AR39" s="24">
        <v>23</v>
      </c>
    </row>
    <row r="40" spans="1:44" s="15" customFormat="1" x14ac:dyDescent="0.25">
      <c r="A40" s="13" t="s">
        <v>131</v>
      </c>
      <c r="B40" s="21" t="s">
        <v>18</v>
      </c>
      <c r="C40" s="36">
        <v>1124</v>
      </c>
      <c r="D40" s="22">
        <f t="shared" si="9"/>
        <v>1125</v>
      </c>
      <c r="E40" s="23">
        <v>18</v>
      </c>
      <c r="F40" s="23">
        <v>18</v>
      </c>
      <c r="G40" s="23">
        <v>18</v>
      </c>
      <c r="H40" s="23">
        <v>19</v>
      </c>
      <c r="I40" s="23">
        <v>19</v>
      </c>
      <c r="J40" s="23">
        <v>20</v>
      </c>
      <c r="K40" s="23">
        <v>20</v>
      </c>
      <c r="L40" s="23">
        <v>21</v>
      </c>
      <c r="M40" s="23">
        <v>21</v>
      </c>
      <c r="N40" s="23">
        <v>21</v>
      </c>
      <c r="O40" s="23">
        <v>22</v>
      </c>
      <c r="P40" s="23">
        <v>22</v>
      </c>
      <c r="Q40" s="23">
        <v>22</v>
      </c>
      <c r="R40" s="23">
        <v>21</v>
      </c>
      <c r="S40" s="23">
        <v>22</v>
      </c>
      <c r="T40" s="23">
        <v>21</v>
      </c>
      <c r="U40" s="23">
        <v>20</v>
      </c>
      <c r="V40" s="23">
        <v>20</v>
      </c>
      <c r="W40" s="23">
        <v>19</v>
      </c>
      <c r="X40" s="23">
        <v>18</v>
      </c>
      <c r="Y40" s="23">
        <v>81</v>
      </c>
      <c r="Z40" s="23">
        <v>74</v>
      </c>
      <c r="AA40" s="23">
        <v>67</v>
      </c>
      <c r="AB40" s="23">
        <v>62</v>
      </c>
      <c r="AC40" s="23">
        <v>56</v>
      </c>
      <c r="AD40" s="23">
        <v>54</v>
      </c>
      <c r="AE40" s="23">
        <v>54</v>
      </c>
      <c r="AF40" s="23">
        <v>58</v>
      </c>
      <c r="AG40" s="23">
        <v>59</v>
      </c>
      <c r="AH40" s="23">
        <v>54</v>
      </c>
      <c r="AI40" s="23">
        <v>40</v>
      </c>
      <c r="AJ40" s="23">
        <v>28</v>
      </c>
      <c r="AK40" s="23">
        <v>36</v>
      </c>
      <c r="AL40" s="23">
        <v>18</v>
      </c>
      <c r="AM40" s="23">
        <v>1</v>
      </c>
      <c r="AN40" s="23">
        <v>565</v>
      </c>
      <c r="AO40" s="23">
        <v>51</v>
      </c>
      <c r="AP40" s="23">
        <v>44</v>
      </c>
      <c r="AQ40" s="23">
        <v>194</v>
      </c>
      <c r="AR40" s="24">
        <v>22</v>
      </c>
    </row>
    <row r="41" spans="1:44" s="15" customFormat="1" x14ac:dyDescent="0.25">
      <c r="A41" s="13" t="s">
        <v>132</v>
      </c>
      <c r="B41" s="21" t="s">
        <v>17</v>
      </c>
      <c r="C41" s="36">
        <v>1568</v>
      </c>
      <c r="D41" s="22">
        <f t="shared" si="9"/>
        <v>1571</v>
      </c>
      <c r="E41" s="23">
        <v>25</v>
      </c>
      <c r="F41" s="23">
        <v>25</v>
      </c>
      <c r="G41" s="23">
        <v>26</v>
      </c>
      <c r="H41" s="23">
        <v>26</v>
      </c>
      <c r="I41" s="23">
        <v>27</v>
      </c>
      <c r="J41" s="23">
        <v>27</v>
      </c>
      <c r="K41" s="23">
        <v>28</v>
      </c>
      <c r="L41" s="23">
        <v>29</v>
      </c>
      <c r="M41" s="23">
        <v>29</v>
      </c>
      <c r="N41" s="23">
        <v>30</v>
      </c>
      <c r="O41" s="23">
        <v>30</v>
      </c>
      <c r="P41" s="23">
        <v>31</v>
      </c>
      <c r="Q41" s="23">
        <v>31</v>
      </c>
      <c r="R41" s="23">
        <v>31</v>
      </c>
      <c r="S41" s="23">
        <v>30</v>
      </c>
      <c r="T41" s="23">
        <v>29</v>
      </c>
      <c r="U41" s="23">
        <v>29</v>
      </c>
      <c r="V41" s="23">
        <v>28</v>
      </c>
      <c r="W41" s="23">
        <v>27</v>
      </c>
      <c r="X41" s="23">
        <v>25</v>
      </c>
      <c r="Y41" s="23">
        <v>113</v>
      </c>
      <c r="Z41" s="23">
        <v>104</v>
      </c>
      <c r="AA41" s="23">
        <v>93</v>
      </c>
      <c r="AB41" s="23">
        <v>87</v>
      </c>
      <c r="AC41" s="23">
        <v>78</v>
      </c>
      <c r="AD41" s="23">
        <v>75</v>
      </c>
      <c r="AE41" s="23">
        <v>75</v>
      </c>
      <c r="AF41" s="23">
        <v>81</v>
      </c>
      <c r="AG41" s="23">
        <v>82</v>
      </c>
      <c r="AH41" s="23">
        <v>75</v>
      </c>
      <c r="AI41" s="23">
        <v>56</v>
      </c>
      <c r="AJ41" s="23">
        <v>39</v>
      </c>
      <c r="AK41" s="23">
        <v>50</v>
      </c>
      <c r="AL41" s="23">
        <v>25</v>
      </c>
      <c r="AM41" s="23">
        <v>2</v>
      </c>
      <c r="AN41" s="23">
        <v>789</v>
      </c>
      <c r="AO41" s="23">
        <v>72</v>
      </c>
      <c r="AP41" s="23">
        <v>62</v>
      </c>
      <c r="AQ41" s="23">
        <v>271</v>
      </c>
      <c r="AR41" s="24">
        <v>31</v>
      </c>
    </row>
    <row r="42" spans="1:44" s="18" customFormat="1" ht="14.25" x14ac:dyDescent="0.2">
      <c r="A42" s="68" t="s">
        <v>16</v>
      </c>
      <c r="B42" s="69"/>
      <c r="C42" s="37">
        <f t="shared" ref="C42:AR42" si="10">+C43+C50+C53</f>
        <v>14057</v>
      </c>
      <c r="D42" s="27">
        <f t="shared" si="10"/>
        <v>14057</v>
      </c>
      <c r="E42" s="27">
        <f t="shared" si="10"/>
        <v>285</v>
      </c>
      <c r="F42" s="27">
        <f t="shared" si="10"/>
        <v>288</v>
      </c>
      <c r="G42" s="27">
        <f t="shared" si="10"/>
        <v>289</v>
      </c>
      <c r="H42" s="27">
        <f t="shared" si="10"/>
        <v>288</v>
      </c>
      <c r="I42" s="27">
        <f t="shared" si="10"/>
        <v>285</v>
      </c>
      <c r="J42" s="27">
        <f t="shared" si="10"/>
        <v>280</v>
      </c>
      <c r="K42" s="27">
        <f t="shared" si="10"/>
        <v>274</v>
      </c>
      <c r="L42" s="27">
        <f t="shared" si="10"/>
        <v>268</v>
      </c>
      <c r="M42" s="27">
        <f t="shared" si="10"/>
        <v>261</v>
      </c>
      <c r="N42" s="27">
        <f t="shared" si="10"/>
        <v>257</v>
      </c>
      <c r="O42" s="27">
        <f t="shared" si="10"/>
        <v>249</v>
      </c>
      <c r="P42" s="27">
        <f t="shared" si="10"/>
        <v>241</v>
      </c>
      <c r="Q42" s="27">
        <f t="shared" si="10"/>
        <v>239</v>
      </c>
      <c r="R42" s="27">
        <f t="shared" si="10"/>
        <v>242</v>
      </c>
      <c r="S42" s="27">
        <f t="shared" si="10"/>
        <v>249</v>
      </c>
      <c r="T42" s="27">
        <f t="shared" si="10"/>
        <v>256</v>
      </c>
      <c r="U42" s="27">
        <f t="shared" si="10"/>
        <v>261</v>
      </c>
      <c r="V42" s="27">
        <f t="shared" si="10"/>
        <v>268</v>
      </c>
      <c r="W42" s="27">
        <f t="shared" si="10"/>
        <v>277</v>
      </c>
      <c r="X42" s="27">
        <f t="shared" si="10"/>
        <v>286</v>
      </c>
      <c r="Y42" s="27">
        <f t="shared" si="10"/>
        <v>1491</v>
      </c>
      <c r="Z42" s="27">
        <f t="shared" si="10"/>
        <v>1278</v>
      </c>
      <c r="AA42" s="27">
        <f t="shared" si="10"/>
        <v>1034</v>
      </c>
      <c r="AB42" s="27">
        <f t="shared" si="10"/>
        <v>872</v>
      </c>
      <c r="AC42" s="27">
        <f t="shared" si="10"/>
        <v>768</v>
      </c>
      <c r="AD42" s="27">
        <f t="shared" si="10"/>
        <v>637</v>
      </c>
      <c r="AE42" s="27">
        <f t="shared" si="10"/>
        <v>557</v>
      </c>
      <c r="AF42" s="27">
        <f t="shared" si="10"/>
        <v>491</v>
      </c>
      <c r="AG42" s="27">
        <f t="shared" si="10"/>
        <v>391</v>
      </c>
      <c r="AH42" s="27">
        <f t="shared" si="10"/>
        <v>427</v>
      </c>
      <c r="AI42" s="27">
        <f t="shared" si="10"/>
        <v>330</v>
      </c>
      <c r="AJ42" s="27">
        <f t="shared" si="10"/>
        <v>201</v>
      </c>
      <c r="AK42" s="27">
        <f t="shared" si="10"/>
        <v>237</v>
      </c>
      <c r="AL42" s="27">
        <f t="shared" si="10"/>
        <v>294</v>
      </c>
      <c r="AM42" s="27">
        <f t="shared" si="10"/>
        <v>22</v>
      </c>
      <c r="AN42" s="27">
        <f t="shared" si="10"/>
        <v>6717</v>
      </c>
      <c r="AO42" s="27">
        <f t="shared" si="10"/>
        <v>615</v>
      </c>
      <c r="AP42" s="27">
        <f t="shared" si="10"/>
        <v>636</v>
      </c>
      <c r="AQ42" s="27">
        <f t="shared" si="10"/>
        <v>2798</v>
      </c>
      <c r="AR42" s="28">
        <f t="shared" si="10"/>
        <v>364</v>
      </c>
    </row>
    <row r="43" spans="1:44" s="18" customFormat="1" ht="14.25" x14ac:dyDescent="0.2">
      <c r="A43" s="70" t="s">
        <v>15</v>
      </c>
      <c r="B43" s="71"/>
      <c r="C43" s="38">
        <f t="shared" ref="C43:AR43" si="11">SUM(C44:C49)</f>
        <v>7526</v>
      </c>
      <c r="D43" s="19">
        <f t="shared" si="11"/>
        <v>7526</v>
      </c>
      <c r="E43" s="19">
        <f t="shared" si="11"/>
        <v>166</v>
      </c>
      <c r="F43" s="19">
        <f t="shared" si="11"/>
        <v>166</v>
      </c>
      <c r="G43" s="19">
        <f t="shared" si="11"/>
        <v>164</v>
      </c>
      <c r="H43" s="19">
        <f t="shared" si="11"/>
        <v>161</v>
      </c>
      <c r="I43" s="19">
        <f t="shared" si="11"/>
        <v>156</v>
      </c>
      <c r="J43" s="19">
        <f t="shared" si="11"/>
        <v>152</v>
      </c>
      <c r="K43" s="19">
        <f t="shared" si="11"/>
        <v>147</v>
      </c>
      <c r="L43" s="19">
        <f t="shared" si="11"/>
        <v>142</v>
      </c>
      <c r="M43" s="19">
        <f t="shared" si="11"/>
        <v>137</v>
      </c>
      <c r="N43" s="19">
        <f t="shared" si="11"/>
        <v>134</v>
      </c>
      <c r="O43" s="19">
        <f t="shared" si="11"/>
        <v>128</v>
      </c>
      <c r="P43" s="19">
        <f t="shared" si="11"/>
        <v>123</v>
      </c>
      <c r="Q43" s="19">
        <f t="shared" si="11"/>
        <v>121</v>
      </c>
      <c r="R43" s="19">
        <f t="shared" si="11"/>
        <v>123</v>
      </c>
      <c r="S43" s="19">
        <f t="shared" si="11"/>
        <v>129</v>
      </c>
      <c r="T43" s="19">
        <f t="shared" si="11"/>
        <v>133</v>
      </c>
      <c r="U43" s="19">
        <f t="shared" si="11"/>
        <v>137</v>
      </c>
      <c r="V43" s="19">
        <f t="shared" si="11"/>
        <v>142</v>
      </c>
      <c r="W43" s="19">
        <f t="shared" si="11"/>
        <v>146</v>
      </c>
      <c r="X43" s="19">
        <f t="shared" si="11"/>
        <v>148</v>
      </c>
      <c r="Y43" s="19">
        <f t="shared" si="11"/>
        <v>769</v>
      </c>
      <c r="Z43" s="19">
        <f t="shared" si="11"/>
        <v>711</v>
      </c>
      <c r="AA43" s="19">
        <f t="shared" si="11"/>
        <v>591</v>
      </c>
      <c r="AB43" s="19">
        <f t="shared" si="11"/>
        <v>472</v>
      </c>
      <c r="AC43" s="19">
        <f t="shared" si="11"/>
        <v>422</v>
      </c>
      <c r="AD43" s="19">
        <f t="shared" si="11"/>
        <v>335</v>
      </c>
      <c r="AE43" s="19">
        <f t="shared" si="11"/>
        <v>303</v>
      </c>
      <c r="AF43" s="19">
        <f t="shared" si="11"/>
        <v>264</v>
      </c>
      <c r="AG43" s="19">
        <f t="shared" si="11"/>
        <v>206</v>
      </c>
      <c r="AH43" s="19">
        <f t="shared" si="11"/>
        <v>209</v>
      </c>
      <c r="AI43" s="19">
        <f t="shared" si="11"/>
        <v>169</v>
      </c>
      <c r="AJ43" s="19">
        <f t="shared" si="11"/>
        <v>100</v>
      </c>
      <c r="AK43" s="19">
        <f t="shared" si="11"/>
        <v>120</v>
      </c>
      <c r="AL43" s="19">
        <f t="shared" si="11"/>
        <v>170</v>
      </c>
      <c r="AM43" s="19">
        <f t="shared" si="11"/>
        <v>13</v>
      </c>
      <c r="AN43" s="19">
        <f t="shared" si="11"/>
        <v>3692</v>
      </c>
      <c r="AO43" s="19">
        <f t="shared" si="11"/>
        <v>319</v>
      </c>
      <c r="AP43" s="19">
        <f t="shared" si="11"/>
        <v>367</v>
      </c>
      <c r="AQ43" s="19">
        <f t="shared" si="11"/>
        <v>1576</v>
      </c>
      <c r="AR43" s="20">
        <f t="shared" si="11"/>
        <v>211</v>
      </c>
    </row>
    <row r="44" spans="1:44" s="15" customFormat="1" x14ac:dyDescent="0.25">
      <c r="A44" s="13" t="s">
        <v>133</v>
      </c>
      <c r="B44" s="21" t="s">
        <v>14</v>
      </c>
      <c r="C44" s="36">
        <v>2713</v>
      </c>
      <c r="D44" s="22">
        <f t="shared" ref="D44:D49" si="12">SUM(E44:AK44)</f>
        <v>2716</v>
      </c>
      <c r="E44" s="23">
        <v>60</v>
      </c>
      <c r="F44" s="23">
        <v>60</v>
      </c>
      <c r="G44" s="23">
        <v>59</v>
      </c>
      <c r="H44" s="23">
        <v>58</v>
      </c>
      <c r="I44" s="23">
        <v>57</v>
      </c>
      <c r="J44" s="23">
        <v>55</v>
      </c>
      <c r="K44" s="23">
        <v>54</v>
      </c>
      <c r="L44" s="23">
        <v>51</v>
      </c>
      <c r="M44" s="23">
        <v>49</v>
      </c>
      <c r="N44" s="23">
        <v>49</v>
      </c>
      <c r="O44" s="23">
        <v>46</v>
      </c>
      <c r="P44" s="23">
        <v>45</v>
      </c>
      <c r="Q44" s="23">
        <v>43</v>
      </c>
      <c r="R44" s="23">
        <v>45</v>
      </c>
      <c r="S44" s="23">
        <v>46</v>
      </c>
      <c r="T44" s="23">
        <v>49</v>
      </c>
      <c r="U44" s="23">
        <v>49</v>
      </c>
      <c r="V44" s="23">
        <v>51</v>
      </c>
      <c r="W44" s="23">
        <v>53</v>
      </c>
      <c r="X44" s="23">
        <v>53</v>
      </c>
      <c r="Y44" s="23">
        <v>277</v>
      </c>
      <c r="Z44" s="23">
        <v>256</v>
      </c>
      <c r="AA44" s="23">
        <v>213</v>
      </c>
      <c r="AB44" s="23">
        <v>170</v>
      </c>
      <c r="AC44" s="23">
        <v>152</v>
      </c>
      <c r="AD44" s="23">
        <v>121</v>
      </c>
      <c r="AE44" s="23">
        <v>109</v>
      </c>
      <c r="AF44" s="23">
        <v>96</v>
      </c>
      <c r="AG44" s="23">
        <v>74</v>
      </c>
      <c r="AH44" s="23">
        <v>76</v>
      </c>
      <c r="AI44" s="23">
        <v>62</v>
      </c>
      <c r="AJ44" s="23">
        <v>36</v>
      </c>
      <c r="AK44" s="23">
        <v>42</v>
      </c>
      <c r="AL44" s="23">
        <v>62</v>
      </c>
      <c r="AM44" s="23">
        <v>5</v>
      </c>
      <c r="AN44" s="23">
        <v>1332</v>
      </c>
      <c r="AO44" s="23">
        <v>115</v>
      </c>
      <c r="AP44" s="23">
        <v>132</v>
      </c>
      <c r="AQ44" s="23">
        <v>568</v>
      </c>
      <c r="AR44" s="24">
        <v>76</v>
      </c>
    </row>
    <row r="45" spans="1:44" s="15" customFormat="1" x14ac:dyDescent="0.25">
      <c r="A45" s="13" t="s">
        <v>134</v>
      </c>
      <c r="B45" s="21" t="s">
        <v>13</v>
      </c>
      <c r="C45" s="36">
        <v>1603</v>
      </c>
      <c r="D45" s="22">
        <f t="shared" si="12"/>
        <v>1601</v>
      </c>
      <c r="E45" s="23">
        <v>35</v>
      </c>
      <c r="F45" s="23">
        <v>35</v>
      </c>
      <c r="G45" s="23">
        <v>35</v>
      </c>
      <c r="H45" s="23">
        <v>34</v>
      </c>
      <c r="I45" s="23">
        <v>33</v>
      </c>
      <c r="J45" s="23">
        <v>32</v>
      </c>
      <c r="K45" s="23">
        <v>31</v>
      </c>
      <c r="L45" s="23">
        <v>30</v>
      </c>
      <c r="M45" s="23">
        <v>29</v>
      </c>
      <c r="N45" s="23">
        <v>29</v>
      </c>
      <c r="O45" s="23">
        <v>27</v>
      </c>
      <c r="P45" s="23">
        <v>26</v>
      </c>
      <c r="Q45" s="23">
        <v>26</v>
      </c>
      <c r="R45" s="23">
        <v>26</v>
      </c>
      <c r="S45" s="23">
        <v>27</v>
      </c>
      <c r="T45" s="23">
        <v>28</v>
      </c>
      <c r="U45" s="23">
        <v>29</v>
      </c>
      <c r="V45" s="23">
        <v>30</v>
      </c>
      <c r="W45" s="23">
        <v>31</v>
      </c>
      <c r="X45" s="23">
        <v>32</v>
      </c>
      <c r="Y45" s="23">
        <v>164</v>
      </c>
      <c r="Z45" s="23">
        <v>151</v>
      </c>
      <c r="AA45" s="23">
        <v>126</v>
      </c>
      <c r="AB45" s="23">
        <v>101</v>
      </c>
      <c r="AC45" s="23">
        <v>90</v>
      </c>
      <c r="AD45" s="23">
        <v>71</v>
      </c>
      <c r="AE45" s="23">
        <v>65</v>
      </c>
      <c r="AF45" s="23">
        <v>56</v>
      </c>
      <c r="AG45" s="23">
        <v>44</v>
      </c>
      <c r="AH45" s="23">
        <v>45</v>
      </c>
      <c r="AI45" s="23">
        <v>36</v>
      </c>
      <c r="AJ45" s="23">
        <v>21</v>
      </c>
      <c r="AK45" s="23">
        <v>26</v>
      </c>
      <c r="AL45" s="23">
        <v>36</v>
      </c>
      <c r="AM45" s="23">
        <v>3</v>
      </c>
      <c r="AN45" s="23">
        <v>786</v>
      </c>
      <c r="AO45" s="23">
        <v>68</v>
      </c>
      <c r="AP45" s="23">
        <v>78</v>
      </c>
      <c r="AQ45" s="23">
        <v>336</v>
      </c>
      <c r="AR45" s="24">
        <v>45</v>
      </c>
    </row>
    <row r="46" spans="1:44" s="15" customFormat="1" x14ac:dyDescent="0.25">
      <c r="A46" s="13" t="s">
        <v>135</v>
      </c>
      <c r="B46" s="21" t="s">
        <v>12</v>
      </c>
      <c r="C46" s="36">
        <v>730</v>
      </c>
      <c r="D46" s="22">
        <f t="shared" si="12"/>
        <v>730</v>
      </c>
      <c r="E46" s="23">
        <v>16</v>
      </c>
      <c r="F46" s="23">
        <v>16</v>
      </c>
      <c r="G46" s="23">
        <v>16</v>
      </c>
      <c r="H46" s="23">
        <v>16</v>
      </c>
      <c r="I46" s="23">
        <v>15</v>
      </c>
      <c r="J46" s="23">
        <v>15</v>
      </c>
      <c r="K46" s="23">
        <v>14</v>
      </c>
      <c r="L46" s="23">
        <v>14</v>
      </c>
      <c r="M46" s="23">
        <v>13</v>
      </c>
      <c r="N46" s="23">
        <v>13</v>
      </c>
      <c r="O46" s="23">
        <v>12</v>
      </c>
      <c r="P46" s="23">
        <v>12</v>
      </c>
      <c r="Q46" s="23">
        <v>12</v>
      </c>
      <c r="R46" s="23">
        <v>12</v>
      </c>
      <c r="S46" s="23">
        <v>13</v>
      </c>
      <c r="T46" s="23">
        <v>13</v>
      </c>
      <c r="U46" s="23">
        <v>13</v>
      </c>
      <c r="V46" s="23">
        <v>14</v>
      </c>
      <c r="W46" s="23">
        <v>14</v>
      </c>
      <c r="X46" s="23">
        <v>14</v>
      </c>
      <c r="Y46" s="23">
        <v>75</v>
      </c>
      <c r="Z46" s="23">
        <v>69</v>
      </c>
      <c r="AA46" s="23">
        <v>57</v>
      </c>
      <c r="AB46" s="23">
        <v>46</v>
      </c>
      <c r="AC46" s="23">
        <v>41</v>
      </c>
      <c r="AD46" s="23">
        <v>32</v>
      </c>
      <c r="AE46" s="23">
        <v>29</v>
      </c>
      <c r="AF46" s="23">
        <v>26</v>
      </c>
      <c r="AG46" s="23">
        <v>20</v>
      </c>
      <c r="AH46" s="23">
        <v>20</v>
      </c>
      <c r="AI46" s="23">
        <v>16</v>
      </c>
      <c r="AJ46" s="23">
        <v>10</v>
      </c>
      <c r="AK46" s="23">
        <v>12</v>
      </c>
      <c r="AL46" s="23">
        <v>16</v>
      </c>
      <c r="AM46" s="23">
        <v>1</v>
      </c>
      <c r="AN46" s="23">
        <v>358</v>
      </c>
      <c r="AO46" s="23">
        <v>31</v>
      </c>
      <c r="AP46" s="23">
        <v>36</v>
      </c>
      <c r="AQ46" s="23">
        <v>153</v>
      </c>
      <c r="AR46" s="24">
        <v>20</v>
      </c>
    </row>
    <row r="47" spans="1:44" s="15" customFormat="1" x14ac:dyDescent="0.25">
      <c r="A47" s="13" t="s">
        <v>137</v>
      </c>
      <c r="B47" s="21" t="s">
        <v>11</v>
      </c>
      <c r="C47" s="36">
        <v>689</v>
      </c>
      <c r="D47" s="22">
        <f t="shared" si="12"/>
        <v>688</v>
      </c>
      <c r="E47" s="23">
        <v>15</v>
      </c>
      <c r="F47" s="23">
        <v>15</v>
      </c>
      <c r="G47" s="23">
        <v>15</v>
      </c>
      <c r="H47" s="23">
        <v>15</v>
      </c>
      <c r="I47" s="23">
        <v>14</v>
      </c>
      <c r="J47" s="23">
        <v>14</v>
      </c>
      <c r="K47" s="23">
        <v>13</v>
      </c>
      <c r="L47" s="23">
        <v>13</v>
      </c>
      <c r="M47" s="23">
        <v>13</v>
      </c>
      <c r="N47" s="23">
        <v>12</v>
      </c>
      <c r="O47" s="23">
        <v>12</v>
      </c>
      <c r="P47" s="23">
        <v>11</v>
      </c>
      <c r="Q47" s="23">
        <v>11</v>
      </c>
      <c r="R47" s="23">
        <v>11</v>
      </c>
      <c r="S47" s="23">
        <v>12</v>
      </c>
      <c r="T47" s="23">
        <v>12</v>
      </c>
      <c r="U47" s="23">
        <v>13</v>
      </c>
      <c r="V47" s="23">
        <v>13</v>
      </c>
      <c r="W47" s="23">
        <v>13</v>
      </c>
      <c r="X47" s="23">
        <v>14</v>
      </c>
      <c r="Y47" s="23">
        <v>70</v>
      </c>
      <c r="Z47" s="23">
        <v>65</v>
      </c>
      <c r="AA47" s="23">
        <v>54</v>
      </c>
      <c r="AB47" s="23">
        <v>43</v>
      </c>
      <c r="AC47" s="23">
        <v>39</v>
      </c>
      <c r="AD47" s="23">
        <v>31</v>
      </c>
      <c r="AE47" s="23">
        <v>28</v>
      </c>
      <c r="AF47" s="23">
        <v>24</v>
      </c>
      <c r="AG47" s="23">
        <v>19</v>
      </c>
      <c r="AH47" s="23">
        <v>19</v>
      </c>
      <c r="AI47" s="23">
        <v>15</v>
      </c>
      <c r="AJ47" s="23">
        <v>9</v>
      </c>
      <c r="AK47" s="23">
        <v>11</v>
      </c>
      <c r="AL47" s="23">
        <v>16</v>
      </c>
      <c r="AM47" s="23">
        <v>1</v>
      </c>
      <c r="AN47" s="23">
        <v>338</v>
      </c>
      <c r="AO47" s="23">
        <v>29</v>
      </c>
      <c r="AP47" s="23">
        <v>34</v>
      </c>
      <c r="AQ47" s="23">
        <v>144</v>
      </c>
      <c r="AR47" s="24">
        <v>19</v>
      </c>
    </row>
    <row r="48" spans="1:44" s="15" customFormat="1" x14ac:dyDescent="0.25">
      <c r="A48" s="13" t="s">
        <v>136</v>
      </c>
      <c r="B48" s="21" t="s">
        <v>10</v>
      </c>
      <c r="C48" s="36">
        <v>810</v>
      </c>
      <c r="D48" s="22">
        <f t="shared" si="12"/>
        <v>810</v>
      </c>
      <c r="E48" s="23">
        <v>18</v>
      </c>
      <c r="F48" s="23">
        <v>18</v>
      </c>
      <c r="G48" s="23">
        <v>18</v>
      </c>
      <c r="H48" s="23">
        <v>17</v>
      </c>
      <c r="I48" s="23">
        <v>17</v>
      </c>
      <c r="J48" s="23">
        <v>16</v>
      </c>
      <c r="K48" s="23">
        <v>16</v>
      </c>
      <c r="L48" s="23">
        <v>15</v>
      </c>
      <c r="M48" s="23">
        <v>15</v>
      </c>
      <c r="N48" s="23">
        <v>14</v>
      </c>
      <c r="O48" s="23">
        <v>14</v>
      </c>
      <c r="P48" s="23">
        <v>13</v>
      </c>
      <c r="Q48" s="23">
        <v>13</v>
      </c>
      <c r="R48" s="23">
        <v>13</v>
      </c>
      <c r="S48" s="23">
        <v>14</v>
      </c>
      <c r="T48" s="23">
        <v>14</v>
      </c>
      <c r="U48" s="23">
        <v>15</v>
      </c>
      <c r="V48" s="23">
        <v>15</v>
      </c>
      <c r="W48" s="23">
        <v>16</v>
      </c>
      <c r="X48" s="23">
        <v>16</v>
      </c>
      <c r="Y48" s="23">
        <v>83</v>
      </c>
      <c r="Z48" s="23">
        <v>77</v>
      </c>
      <c r="AA48" s="23">
        <v>64</v>
      </c>
      <c r="AB48" s="23">
        <v>51</v>
      </c>
      <c r="AC48" s="23">
        <v>45</v>
      </c>
      <c r="AD48" s="23">
        <v>36</v>
      </c>
      <c r="AE48" s="23">
        <v>33</v>
      </c>
      <c r="AF48" s="23">
        <v>28</v>
      </c>
      <c r="AG48" s="23">
        <v>22</v>
      </c>
      <c r="AH48" s="23">
        <v>22</v>
      </c>
      <c r="AI48" s="23">
        <v>18</v>
      </c>
      <c r="AJ48" s="23">
        <v>11</v>
      </c>
      <c r="AK48" s="23">
        <v>13</v>
      </c>
      <c r="AL48" s="23">
        <v>18</v>
      </c>
      <c r="AM48" s="23">
        <v>1</v>
      </c>
      <c r="AN48" s="23">
        <v>397</v>
      </c>
      <c r="AO48" s="23">
        <v>34</v>
      </c>
      <c r="AP48" s="23">
        <v>39</v>
      </c>
      <c r="AQ48" s="23">
        <v>170</v>
      </c>
      <c r="AR48" s="24">
        <v>23</v>
      </c>
    </row>
    <row r="49" spans="1:44" s="15" customFormat="1" x14ac:dyDescent="0.25">
      <c r="A49" s="13" t="s">
        <v>138</v>
      </c>
      <c r="B49" s="21" t="s">
        <v>9</v>
      </c>
      <c r="C49" s="36">
        <v>981</v>
      </c>
      <c r="D49" s="22">
        <f t="shared" si="12"/>
        <v>981</v>
      </c>
      <c r="E49" s="23">
        <v>22</v>
      </c>
      <c r="F49" s="23">
        <v>22</v>
      </c>
      <c r="G49" s="23">
        <v>21</v>
      </c>
      <c r="H49" s="23">
        <v>21</v>
      </c>
      <c r="I49" s="23">
        <v>20</v>
      </c>
      <c r="J49" s="23">
        <v>20</v>
      </c>
      <c r="K49" s="23">
        <v>19</v>
      </c>
      <c r="L49" s="23">
        <v>19</v>
      </c>
      <c r="M49" s="23">
        <v>18</v>
      </c>
      <c r="N49" s="23">
        <v>17</v>
      </c>
      <c r="O49" s="23">
        <v>17</v>
      </c>
      <c r="P49" s="23">
        <v>16</v>
      </c>
      <c r="Q49" s="23">
        <v>16</v>
      </c>
      <c r="R49" s="23">
        <v>16</v>
      </c>
      <c r="S49" s="23">
        <v>17</v>
      </c>
      <c r="T49" s="23">
        <v>17</v>
      </c>
      <c r="U49" s="23">
        <v>18</v>
      </c>
      <c r="V49" s="23">
        <v>19</v>
      </c>
      <c r="W49" s="23">
        <v>19</v>
      </c>
      <c r="X49" s="23">
        <v>19</v>
      </c>
      <c r="Y49" s="23">
        <v>100</v>
      </c>
      <c r="Z49" s="23">
        <v>93</v>
      </c>
      <c r="AA49" s="23">
        <v>77</v>
      </c>
      <c r="AB49" s="23">
        <v>61</v>
      </c>
      <c r="AC49" s="23">
        <v>55</v>
      </c>
      <c r="AD49" s="23">
        <v>44</v>
      </c>
      <c r="AE49" s="23">
        <v>39</v>
      </c>
      <c r="AF49" s="23">
        <v>34</v>
      </c>
      <c r="AG49" s="23">
        <v>27</v>
      </c>
      <c r="AH49" s="23">
        <v>27</v>
      </c>
      <c r="AI49" s="23">
        <v>22</v>
      </c>
      <c r="AJ49" s="23">
        <v>13</v>
      </c>
      <c r="AK49" s="23">
        <v>16</v>
      </c>
      <c r="AL49" s="23">
        <v>22</v>
      </c>
      <c r="AM49" s="23">
        <v>2</v>
      </c>
      <c r="AN49" s="23">
        <v>481</v>
      </c>
      <c r="AO49" s="23">
        <v>42</v>
      </c>
      <c r="AP49" s="23">
        <v>48</v>
      </c>
      <c r="AQ49" s="23">
        <v>205</v>
      </c>
      <c r="AR49" s="24">
        <v>28</v>
      </c>
    </row>
    <row r="50" spans="1:44" s="18" customFormat="1" ht="14.25" x14ac:dyDescent="0.2">
      <c r="A50" s="72" t="s">
        <v>8</v>
      </c>
      <c r="B50" s="73"/>
      <c r="C50" s="37">
        <f t="shared" ref="C50:AR50" si="13">SUM(C51:C52)</f>
        <v>4408</v>
      </c>
      <c r="D50" s="27">
        <f t="shared" si="13"/>
        <v>4408</v>
      </c>
      <c r="E50" s="27">
        <f t="shared" si="13"/>
        <v>77</v>
      </c>
      <c r="F50" s="27">
        <f t="shared" si="13"/>
        <v>80</v>
      </c>
      <c r="G50" s="27">
        <f t="shared" si="13"/>
        <v>83</v>
      </c>
      <c r="H50" s="27">
        <f t="shared" si="13"/>
        <v>86</v>
      </c>
      <c r="I50" s="27">
        <f t="shared" si="13"/>
        <v>88</v>
      </c>
      <c r="J50" s="27">
        <f t="shared" si="13"/>
        <v>89</v>
      </c>
      <c r="K50" s="27">
        <f t="shared" si="13"/>
        <v>90</v>
      </c>
      <c r="L50" s="27">
        <f t="shared" si="13"/>
        <v>90</v>
      </c>
      <c r="M50" s="27">
        <f t="shared" si="13"/>
        <v>90</v>
      </c>
      <c r="N50" s="27">
        <f t="shared" si="13"/>
        <v>89</v>
      </c>
      <c r="O50" s="27">
        <f t="shared" si="13"/>
        <v>89</v>
      </c>
      <c r="P50" s="27">
        <f t="shared" si="13"/>
        <v>88</v>
      </c>
      <c r="Q50" s="27">
        <f t="shared" si="13"/>
        <v>87</v>
      </c>
      <c r="R50" s="27">
        <f t="shared" si="13"/>
        <v>85</v>
      </c>
      <c r="S50" s="27">
        <f t="shared" si="13"/>
        <v>82</v>
      </c>
      <c r="T50" s="27">
        <f t="shared" si="13"/>
        <v>80</v>
      </c>
      <c r="U50" s="27">
        <f t="shared" si="13"/>
        <v>76</v>
      </c>
      <c r="V50" s="27">
        <f t="shared" si="13"/>
        <v>75</v>
      </c>
      <c r="W50" s="27">
        <f t="shared" si="13"/>
        <v>79</v>
      </c>
      <c r="X50" s="27">
        <f t="shared" si="13"/>
        <v>86</v>
      </c>
      <c r="Y50" s="27">
        <f t="shared" si="13"/>
        <v>476</v>
      </c>
      <c r="Z50" s="27">
        <f t="shared" si="13"/>
        <v>354</v>
      </c>
      <c r="AA50" s="27">
        <f t="shared" si="13"/>
        <v>269</v>
      </c>
      <c r="AB50" s="27">
        <f t="shared" si="13"/>
        <v>252</v>
      </c>
      <c r="AC50" s="27">
        <f t="shared" si="13"/>
        <v>224</v>
      </c>
      <c r="AD50" s="27">
        <f t="shared" si="13"/>
        <v>210</v>
      </c>
      <c r="AE50" s="27">
        <f t="shared" si="13"/>
        <v>161</v>
      </c>
      <c r="AF50" s="27">
        <f t="shared" si="13"/>
        <v>178</v>
      </c>
      <c r="AG50" s="27">
        <f t="shared" si="13"/>
        <v>134</v>
      </c>
      <c r="AH50" s="27">
        <f t="shared" si="13"/>
        <v>167</v>
      </c>
      <c r="AI50" s="27">
        <f t="shared" si="13"/>
        <v>129</v>
      </c>
      <c r="AJ50" s="27">
        <f t="shared" si="13"/>
        <v>70</v>
      </c>
      <c r="AK50" s="27">
        <f t="shared" si="13"/>
        <v>95</v>
      </c>
      <c r="AL50" s="27">
        <f t="shared" si="13"/>
        <v>80</v>
      </c>
      <c r="AM50" s="27">
        <f t="shared" si="13"/>
        <v>6</v>
      </c>
      <c r="AN50" s="27">
        <f t="shared" si="13"/>
        <v>2144</v>
      </c>
      <c r="AO50" s="27">
        <f t="shared" si="13"/>
        <v>222</v>
      </c>
      <c r="AP50" s="27">
        <f t="shared" si="13"/>
        <v>193</v>
      </c>
      <c r="AQ50" s="27">
        <f t="shared" si="13"/>
        <v>846</v>
      </c>
      <c r="AR50" s="28">
        <f t="shared" si="13"/>
        <v>99</v>
      </c>
    </row>
    <row r="51" spans="1:44" s="15" customFormat="1" x14ac:dyDescent="0.25">
      <c r="A51" s="13" t="s">
        <v>139</v>
      </c>
      <c r="B51" s="21" t="s">
        <v>7</v>
      </c>
      <c r="C51" s="36">
        <v>3337</v>
      </c>
      <c r="D51" s="22">
        <f>SUM(E51:AK51)</f>
        <v>3338</v>
      </c>
      <c r="E51" s="23">
        <v>58</v>
      </c>
      <c r="F51" s="23">
        <v>61</v>
      </c>
      <c r="G51" s="23">
        <v>63</v>
      </c>
      <c r="H51" s="23">
        <v>65</v>
      </c>
      <c r="I51" s="23">
        <v>67</v>
      </c>
      <c r="J51" s="23">
        <v>67</v>
      </c>
      <c r="K51" s="23">
        <v>68</v>
      </c>
      <c r="L51" s="23">
        <v>68</v>
      </c>
      <c r="M51" s="23">
        <v>68</v>
      </c>
      <c r="N51" s="23">
        <v>67</v>
      </c>
      <c r="O51" s="23">
        <v>67</v>
      </c>
      <c r="P51" s="23">
        <v>67</v>
      </c>
      <c r="Q51" s="23">
        <v>66</v>
      </c>
      <c r="R51" s="23">
        <v>64</v>
      </c>
      <c r="S51" s="23">
        <v>62</v>
      </c>
      <c r="T51" s="23">
        <v>61</v>
      </c>
      <c r="U51" s="23">
        <v>58</v>
      </c>
      <c r="V51" s="23">
        <v>57</v>
      </c>
      <c r="W51" s="23">
        <v>60</v>
      </c>
      <c r="X51" s="23">
        <v>65</v>
      </c>
      <c r="Y51" s="23">
        <v>360</v>
      </c>
      <c r="Z51" s="23">
        <v>268</v>
      </c>
      <c r="AA51" s="23">
        <v>204</v>
      </c>
      <c r="AB51" s="23">
        <v>191</v>
      </c>
      <c r="AC51" s="23">
        <v>170</v>
      </c>
      <c r="AD51" s="23">
        <v>159</v>
      </c>
      <c r="AE51" s="23">
        <v>122</v>
      </c>
      <c r="AF51" s="23">
        <v>135</v>
      </c>
      <c r="AG51" s="23">
        <v>101</v>
      </c>
      <c r="AH51" s="23">
        <v>126</v>
      </c>
      <c r="AI51" s="23">
        <v>98</v>
      </c>
      <c r="AJ51" s="23">
        <v>53</v>
      </c>
      <c r="AK51" s="23">
        <v>72</v>
      </c>
      <c r="AL51" s="23">
        <v>61</v>
      </c>
      <c r="AM51" s="23">
        <v>5</v>
      </c>
      <c r="AN51" s="23">
        <v>1623</v>
      </c>
      <c r="AO51" s="23">
        <v>168</v>
      </c>
      <c r="AP51" s="23">
        <v>146</v>
      </c>
      <c r="AQ51" s="23">
        <v>640</v>
      </c>
      <c r="AR51" s="24">
        <v>75</v>
      </c>
    </row>
    <row r="52" spans="1:44" s="15" customFormat="1" x14ac:dyDescent="0.25">
      <c r="A52" s="13" t="s">
        <v>140</v>
      </c>
      <c r="B52" s="21" t="s">
        <v>6</v>
      </c>
      <c r="C52" s="36">
        <v>1071</v>
      </c>
      <c r="D52" s="22">
        <f>SUM(E52:AK52)</f>
        <v>1070</v>
      </c>
      <c r="E52" s="23">
        <v>19</v>
      </c>
      <c r="F52" s="23">
        <v>19</v>
      </c>
      <c r="G52" s="23">
        <v>20</v>
      </c>
      <c r="H52" s="23">
        <v>21</v>
      </c>
      <c r="I52" s="23">
        <v>21</v>
      </c>
      <c r="J52" s="23">
        <v>22</v>
      </c>
      <c r="K52" s="23">
        <v>22</v>
      </c>
      <c r="L52" s="23">
        <v>22</v>
      </c>
      <c r="M52" s="23">
        <v>22</v>
      </c>
      <c r="N52" s="23">
        <v>22</v>
      </c>
      <c r="O52" s="23">
        <v>22</v>
      </c>
      <c r="P52" s="23">
        <v>21</v>
      </c>
      <c r="Q52" s="23">
        <v>21</v>
      </c>
      <c r="R52" s="23">
        <v>21</v>
      </c>
      <c r="S52" s="23">
        <v>20</v>
      </c>
      <c r="T52" s="23">
        <v>19</v>
      </c>
      <c r="U52" s="23">
        <v>18</v>
      </c>
      <c r="V52" s="23">
        <v>18</v>
      </c>
      <c r="W52" s="23">
        <v>19</v>
      </c>
      <c r="X52" s="23">
        <v>21</v>
      </c>
      <c r="Y52" s="23">
        <v>116</v>
      </c>
      <c r="Z52" s="23">
        <v>86</v>
      </c>
      <c r="AA52" s="23">
        <v>65</v>
      </c>
      <c r="AB52" s="23">
        <v>61</v>
      </c>
      <c r="AC52" s="23">
        <v>54</v>
      </c>
      <c r="AD52" s="23">
        <v>51</v>
      </c>
      <c r="AE52" s="23">
        <v>39</v>
      </c>
      <c r="AF52" s="23">
        <v>43</v>
      </c>
      <c r="AG52" s="23">
        <v>33</v>
      </c>
      <c r="AH52" s="23">
        <v>41</v>
      </c>
      <c r="AI52" s="23">
        <v>31</v>
      </c>
      <c r="AJ52" s="23">
        <v>17</v>
      </c>
      <c r="AK52" s="23">
        <v>23</v>
      </c>
      <c r="AL52" s="23">
        <v>19</v>
      </c>
      <c r="AM52" s="23">
        <v>1</v>
      </c>
      <c r="AN52" s="23">
        <v>521</v>
      </c>
      <c r="AO52" s="23">
        <v>54</v>
      </c>
      <c r="AP52" s="23">
        <v>47</v>
      </c>
      <c r="AQ52" s="23">
        <v>206</v>
      </c>
      <c r="AR52" s="24">
        <v>24</v>
      </c>
    </row>
    <row r="53" spans="1:44" s="18" customFormat="1" ht="14.25" x14ac:dyDescent="0.2">
      <c r="A53" s="72" t="s">
        <v>5</v>
      </c>
      <c r="B53" s="73"/>
      <c r="C53" s="37">
        <f t="shared" ref="C53:AR53" si="14">SUM(C54:C58)</f>
        <v>2123</v>
      </c>
      <c r="D53" s="27">
        <f t="shared" si="14"/>
        <v>2123</v>
      </c>
      <c r="E53" s="27">
        <f t="shared" si="14"/>
        <v>42</v>
      </c>
      <c r="F53" s="27">
        <f t="shared" si="14"/>
        <v>42</v>
      </c>
      <c r="G53" s="27">
        <f t="shared" si="14"/>
        <v>42</v>
      </c>
      <c r="H53" s="27">
        <f t="shared" si="14"/>
        <v>41</v>
      </c>
      <c r="I53" s="27">
        <f t="shared" si="14"/>
        <v>41</v>
      </c>
      <c r="J53" s="27">
        <f t="shared" si="14"/>
        <v>39</v>
      </c>
      <c r="K53" s="27">
        <f t="shared" si="14"/>
        <v>37</v>
      </c>
      <c r="L53" s="27">
        <f t="shared" si="14"/>
        <v>36</v>
      </c>
      <c r="M53" s="27">
        <f t="shared" si="14"/>
        <v>34</v>
      </c>
      <c r="N53" s="27">
        <f t="shared" si="14"/>
        <v>34</v>
      </c>
      <c r="O53" s="27">
        <f t="shared" si="14"/>
        <v>32</v>
      </c>
      <c r="P53" s="27">
        <f t="shared" si="14"/>
        <v>30</v>
      </c>
      <c r="Q53" s="27">
        <f t="shared" si="14"/>
        <v>31</v>
      </c>
      <c r="R53" s="27">
        <f t="shared" si="14"/>
        <v>34</v>
      </c>
      <c r="S53" s="27">
        <f t="shared" si="14"/>
        <v>38</v>
      </c>
      <c r="T53" s="27">
        <f t="shared" si="14"/>
        <v>43</v>
      </c>
      <c r="U53" s="27">
        <f t="shared" si="14"/>
        <v>48</v>
      </c>
      <c r="V53" s="27">
        <f t="shared" si="14"/>
        <v>51</v>
      </c>
      <c r="W53" s="27">
        <f t="shared" si="14"/>
        <v>52</v>
      </c>
      <c r="X53" s="27">
        <f t="shared" si="14"/>
        <v>52</v>
      </c>
      <c r="Y53" s="27">
        <f t="shared" si="14"/>
        <v>246</v>
      </c>
      <c r="Z53" s="27">
        <f t="shared" si="14"/>
        <v>213</v>
      </c>
      <c r="AA53" s="27">
        <f t="shared" si="14"/>
        <v>174</v>
      </c>
      <c r="AB53" s="27">
        <f t="shared" si="14"/>
        <v>148</v>
      </c>
      <c r="AC53" s="27">
        <f t="shared" si="14"/>
        <v>122</v>
      </c>
      <c r="AD53" s="27">
        <f t="shared" si="14"/>
        <v>92</v>
      </c>
      <c r="AE53" s="27">
        <f t="shared" si="14"/>
        <v>93</v>
      </c>
      <c r="AF53" s="27">
        <f t="shared" si="14"/>
        <v>49</v>
      </c>
      <c r="AG53" s="27">
        <f t="shared" si="14"/>
        <v>51</v>
      </c>
      <c r="AH53" s="27">
        <f t="shared" si="14"/>
        <v>51</v>
      </c>
      <c r="AI53" s="27">
        <f t="shared" si="14"/>
        <v>32</v>
      </c>
      <c r="AJ53" s="27">
        <f t="shared" si="14"/>
        <v>31</v>
      </c>
      <c r="AK53" s="27">
        <f t="shared" si="14"/>
        <v>22</v>
      </c>
      <c r="AL53" s="27">
        <f t="shared" si="14"/>
        <v>44</v>
      </c>
      <c r="AM53" s="27">
        <f t="shared" si="14"/>
        <v>3</v>
      </c>
      <c r="AN53" s="27">
        <f t="shared" si="14"/>
        <v>881</v>
      </c>
      <c r="AO53" s="27">
        <f t="shared" si="14"/>
        <v>74</v>
      </c>
      <c r="AP53" s="27">
        <f t="shared" si="14"/>
        <v>76</v>
      </c>
      <c r="AQ53" s="27">
        <f t="shared" si="14"/>
        <v>376</v>
      </c>
      <c r="AR53" s="28">
        <f t="shared" si="14"/>
        <v>54</v>
      </c>
    </row>
    <row r="54" spans="1:44" s="15" customFormat="1" x14ac:dyDescent="0.25">
      <c r="A54" s="13" t="s">
        <v>141</v>
      </c>
      <c r="B54" s="21" t="s">
        <v>4</v>
      </c>
      <c r="C54" s="36">
        <v>488</v>
      </c>
      <c r="D54" s="22">
        <f>SUM(E54:AK54)</f>
        <v>493</v>
      </c>
      <c r="E54" s="23">
        <v>10</v>
      </c>
      <c r="F54" s="23">
        <v>10</v>
      </c>
      <c r="G54" s="23">
        <v>10</v>
      </c>
      <c r="H54" s="23">
        <v>9</v>
      </c>
      <c r="I54" s="23">
        <v>9</v>
      </c>
      <c r="J54" s="23">
        <v>9</v>
      </c>
      <c r="K54" s="23">
        <v>9</v>
      </c>
      <c r="L54" s="23">
        <v>8</v>
      </c>
      <c r="M54" s="23">
        <v>8</v>
      </c>
      <c r="N54" s="23">
        <v>8</v>
      </c>
      <c r="O54" s="23">
        <v>7</v>
      </c>
      <c r="P54" s="23">
        <v>7</v>
      </c>
      <c r="Q54" s="23">
        <v>7</v>
      </c>
      <c r="R54" s="23">
        <v>8</v>
      </c>
      <c r="S54" s="23">
        <v>9</v>
      </c>
      <c r="T54" s="23">
        <v>10</v>
      </c>
      <c r="U54" s="23">
        <v>11</v>
      </c>
      <c r="V54" s="23">
        <v>12</v>
      </c>
      <c r="W54" s="23">
        <v>13</v>
      </c>
      <c r="X54" s="23">
        <v>13</v>
      </c>
      <c r="Y54" s="23">
        <v>57</v>
      </c>
      <c r="Z54" s="23">
        <v>49</v>
      </c>
      <c r="AA54" s="23">
        <v>40</v>
      </c>
      <c r="AB54" s="23">
        <v>34</v>
      </c>
      <c r="AC54" s="23">
        <v>28</v>
      </c>
      <c r="AD54" s="23">
        <v>21</v>
      </c>
      <c r="AE54" s="23">
        <v>22</v>
      </c>
      <c r="AF54" s="23">
        <v>12</v>
      </c>
      <c r="AG54" s="23">
        <v>12</v>
      </c>
      <c r="AH54" s="23">
        <v>12</v>
      </c>
      <c r="AI54" s="23">
        <v>7</v>
      </c>
      <c r="AJ54" s="23">
        <v>7</v>
      </c>
      <c r="AK54" s="23">
        <v>5</v>
      </c>
      <c r="AL54" s="23">
        <v>11</v>
      </c>
      <c r="AM54" s="23">
        <v>1</v>
      </c>
      <c r="AN54" s="23">
        <v>202</v>
      </c>
      <c r="AO54" s="23">
        <v>17</v>
      </c>
      <c r="AP54" s="23">
        <v>17</v>
      </c>
      <c r="AQ54" s="23">
        <v>87</v>
      </c>
      <c r="AR54" s="24">
        <v>12</v>
      </c>
    </row>
    <row r="55" spans="1:44" s="15" customFormat="1" x14ac:dyDescent="0.25">
      <c r="A55" s="13" t="s">
        <v>142</v>
      </c>
      <c r="B55" s="21" t="s">
        <v>3</v>
      </c>
      <c r="C55" s="36">
        <v>622</v>
      </c>
      <c r="D55" s="22">
        <f>SUM(E55:AK55)</f>
        <v>618</v>
      </c>
      <c r="E55" s="23">
        <v>12</v>
      </c>
      <c r="F55" s="23">
        <v>12</v>
      </c>
      <c r="G55" s="23">
        <v>12</v>
      </c>
      <c r="H55" s="23">
        <v>12</v>
      </c>
      <c r="I55" s="23">
        <v>12</v>
      </c>
      <c r="J55" s="23">
        <v>11</v>
      </c>
      <c r="K55" s="23">
        <v>11</v>
      </c>
      <c r="L55" s="23">
        <v>11</v>
      </c>
      <c r="M55" s="23">
        <v>10</v>
      </c>
      <c r="N55" s="23">
        <v>10</v>
      </c>
      <c r="O55" s="23">
        <v>9</v>
      </c>
      <c r="P55" s="23">
        <v>9</v>
      </c>
      <c r="Q55" s="23">
        <v>9</v>
      </c>
      <c r="R55" s="23">
        <v>9</v>
      </c>
      <c r="S55" s="23">
        <v>11</v>
      </c>
      <c r="T55" s="23">
        <v>13</v>
      </c>
      <c r="U55" s="23">
        <v>14</v>
      </c>
      <c r="V55" s="23">
        <v>15</v>
      </c>
      <c r="W55" s="23">
        <v>15</v>
      </c>
      <c r="X55" s="23">
        <v>15</v>
      </c>
      <c r="Y55" s="23">
        <v>72</v>
      </c>
      <c r="Z55" s="23">
        <v>62</v>
      </c>
      <c r="AA55" s="23">
        <v>50</v>
      </c>
      <c r="AB55" s="23">
        <v>43</v>
      </c>
      <c r="AC55" s="23">
        <v>36</v>
      </c>
      <c r="AD55" s="23">
        <v>27</v>
      </c>
      <c r="AE55" s="23">
        <v>27</v>
      </c>
      <c r="AF55" s="23">
        <v>14</v>
      </c>
      <c r="AG55" s="23">
        <v>15</v>
      </c>
      <c r="AH55" s="23">
        <v>15</v>
      </c>
      <c r="AI55" s="23">
        <v>9</v>
      </c>
      <c r="AJ55" s="23">
        <v>9</v>
      </c>
      <c r="AK55" s="23">
        <v>7</v>
      </c>
      <c r="AL55" s="23">
        <v>13</v>
      </c>
      <c r="AM55" s="23">
        <v>1</v>
      </c>
      <c r="AN55" s="23">
        <v>258</v>
      </c>
      <c r="AO55" s="23">
        <v>22</v>
      </c>
      <c r="AP55" s="23">
        <v>22</v>
      </c>
      <c r="AQ55" s="23">
        <v>110</v>
      </c>
      <c r="AR55" s="24">
        <v>16</v>
      </c>
    </row>
    <row r="56" spans="1:44" s="15" customFormat="1" x14ac:dyDescent="0.25">
      <c r="A56" s="13" t="s">
        <v>143</v>
      </c>
      <c r="B56" s="21" t="s">
        <v>2</v>
      </c>
      <c r="C56" s="36">
        <v>301</v>
      </c>
      <c r="D56" s="22">
        <f>SUM(E56:AK56)</f>
        <v>299</v>
      </c>
      <c r="E56" s="23">
        <v>6</v>
      </c>
      <c r="F56" s="23">
        <v>6</v>
      </c>
      <c r="G56" s="23">
        <v>6</v>
      </c>
      <c r="H56" s="23">
        <v>6</v>
      </c>
      <c r="I56" s="23">
        <v>6</v>
      </c>
      <c r="J56" s="23">
        <v>5</v>
      </c>
      <c r="K56" s="23">
        <v>5</v>
      </c>
      <c r="L56" s="23">
        <v>5</v>
      </c>
      <c r="M56" s="23">
        <v>5</v>
      </c>
      <c r="N56" s="23">
        <v>5</v>
      </c>
      <c r="O56" s="23">
        <v>5</v>
      </c>
      <c r="P56" s="23">
        <v>4</v>
      </c>
      <c r="Q56" s="23">
        <v>4</v>
      </c>
      <c r="R56" s="23">
        <v>5</v>
      </c>
      <c r="S56" s="23">
        <v>5</v>
      </c>
      <c r="T56" s="23">
        <v>6</v>
      </c>
      <c r="U56" s="23">
        <v>7</v>
      </c>
      <c r="V56" s="23">
        <v>7</v>
      </c>
      <c r="W56" s="23">
        <v>7</v>
      </c>
      <c r="X56" s="23">
        <v>7</v>
      </c>
      <c r="Y56" s="23">
        <v>35</v>
      </c>
      <c r="Z56" s="23">
        <v>30</v>
      </c>
      <c r="AA56" s="23">
        <v>25</v>
      </c>
      <c r="AB56" s="23">
        <v>21</v>
      </c>
      <c r="AC56" s="23">
        <v>17</v>
      </c>
      <c r="AD56" s="23">
        <v>13</v>
      </c>
      <c r="AE56" s="23">
        <v>13</v>
      </c>
      <c r="AF56" s="23">
        <v>7</v>
      </c>
      <c r="AG56" s="23">
        <v>7</v>
      </c>
      <c r="AH56" s="23">
        <v>7</v>
      </c>
      <c r="AI56" s="23">
        <v>5</v>
      </c>
      <c r="AJ56" s="23">
        <v>4</v>
      </c>
      <c r="AK56" s="23">
        <v>3</v>
      </c>
      <c r="AL56" s="23">
        <v>6</v>
      </c>
      <c r="AM56" s="23">
        <v>0</v>
      </c>
      <c r="AN56" s="23">
        <v>125</v>
      </c>
      <c r="AO56" s="23">
        <v>10</v>
      </c>
      <c r="AP56" s="23">
        <v>11</v>
      </c>
      <c r="AQ56" s="23">
        <v>53</v>
      </c>
      <c r="AR56" s="24">
        <v>8</v>
      </c>
    </row>
    <row r="57" spans="1:44" s="15" customFormat="1" x14ac:dyDescent="0.25">
      <c r="A57" s="13" t="s">
        <v>144</v>
      </c>
      <c r="B57" s="21" t="s">
        <v>1</v>
      </c>
      <c r="C57" s="36">
        <v>409</v>
      </c>
      <c r="D57" s="22">
        <f>SUM(E57:AK57)</f>
        <v>409</v>
      </c>
      <c r="E57" s="23">
        <v>8</v>
      </c>
      <c r="F57" s="23">
        <v>8</v>
      </c>
      <c r="G57" s="23">
        <v>8</v>
      </c>
      <c r="H57" s="23">
        <v>8</v>
      </c>
      <c r="I57" s="23">
        <v>8</v>
      </c>
      <c r="J57" s="23">
        <v>8</v>
      </c>
      <c r="K57" s="23">
        <v>7</v>
      </c>
      <c r="L57" s="23">
        <v>7</v>
      </c>
      <c r="M57" s="23">
        <v>6</v>
      </c>
      <c r="N57" s="23">
        <v>6</v>
      </c>
      <c r="O57" s="23">
        <v>6</v>
      </c>
      <c r="P57" s="23">
        <v>6</v>
      </c>
      <c r="Q57" s="23">
        <v>6</v>
      </c>
      <c r="R57" s="23">
        <v>7</v>
      </c>
      <c r="S57" s="23">
        <v>7</v>
      </c>
      <c r="T57" s="23">
        <v>8</v>
      </c>
      <c r="U57" s="23">
        <v>9</v>
      </c>
      <c r="V57" s="23">
        <v>10</v>
      </c>
      <c r="W57" s="23">
        <v>10</v>
      </c>
      <c r="X57" s="23">
        <v>10</v>
      </c>
      <c r="Y57" s="23">
        <v>47</v>
      </c>
      <c r="Z57" s="23">
        <v>41</v>
      </c>
      <c r="AA57" s="23">
        <v>34</v>
      </c>
      <c r="AB57" s="23">
        <v>29</v>
      </c>
      <c r="AC57" s="23">
        <v>24</v>
      </c>
      <c r="AD57" s="23">
        <v>18</v>
      </c>
      <c r="AE57" s="23">
        <v>18</v>
      </c>
      <c r="AF57" s="23">
        <v>9</v>
      </c>
      <c r="AG57" s="23">
        <v>10</v>
      </c>
      <c r="AH57" s="23">
        <v>10</v>
      </c>
      <c r="AI57" s="23">
        <v>6</v>
      </c>
      <c r="AJ57" s="23">
        <v>6</v>
      </c>
      <c r="AK57" s="23">
        <v>4</v>
      </c>
      <c r="AL57" s="23">
        <v>8</v>
      </c>
      <c r="AM57" s="23">
        <v>1</v>
      </c>
      <c r="AN57" s="23">
        <v>170</v>
      </c>
      <c r="AO57" s="23">
        <v>14</v>
      </c>
      <c r="AP57" s="23">
        <v>15</v>
      </c>
      <c r="AQ57" s="23">
        <v>72</v>
      </c>
      <c r="AR57" s="24">
        <v>10</v>
      </c>
    </row>
    <row r="58" spans="1:44" s="15" customFormat="1" ht="15.75" thickBot="1" x14ac:dyDescent="0.3">
      <c r="A58" s="14" t="s">
        <v>145</v>
      </c>
      <c r="B58" s="29" t="s">
        <v>0</v>
      </c>
      <c r="C58" s="39">
        <v>303</v>
      </c>
      <c r="D58" s="30">
        <f>SUM(E58:AK58)</f>
        <v>304</v>
      </c>
      <c r="E58" s="31">
        <v>6</v>
      </c>
      <c r="F58" s="31">
        <v>6</v>
      </c>
      <c r="G58" s="31">
        <v>6</v>
      </c>
      <c r="H58" s="31">
        <v>6</v>
      </c>
      <c r="I58" s="31">
        <v>6</v>
      </c>
      <c r="J58" s="31">
        <v>6</v>
      </c>
      <c r="K58" s="31">
        <v>5</v>
      </c>
      <c r="L58" s="31">
        <v>5</v>
      </c>
      <c r="M58" s="31">
        <v>5</v>
      </c>
      <c r="N58" s="31">
        <v>5</v>
      </c>
      <c r="O58" s="31">
        <v>5</v>
      </c>
      <c r="P58" s="31">
        <v>4</v>
      </c>
      <c r="Q58" s="31">
        <v>5</v>
      </c>
      <c r="R58" s="31">
        <v>5</v>
      </c>
      <c r="S58" s="31">
        <v>6</v>
      </c>
      <c r="T58" s="31">
        <v>6</v>
      </c>
      <c r="U58" s="31">
        <v>7</v>
      </c>
      <c r="V58" s="31">
        <v>7</v>
      </c>
      <c r="W58" s="31">
        <v>7</v>
      </c>
      <c r="X58" s="31">
        <v>7</v>
      </c>
      <c r="Y58" s="31">
        <v>35</v>
      </c>
      <c r="Z58" s="31">
        <v>31</v>
      </c>
      <c r="AA58" s="31">
        <v>25</v>
      </c>
      <c r="AB58" s="31">
        <v>21</v>
      </c>
      <c r="AC58" s="31">
        <v>17</v>
      </c>
      <c r="AD58" s="31">
        <v>13</v>
      </c>
      <c r="AE58" s="31">
        <v>13</v>
      </c>
      <c r="AF58" s="31">
        <v>7</v>
      </c>
      <c r="AG58" s="31">
        <v>7</v>
      </c>
      <c r="AH58" s="31">
        <v>7</v>
      </c>
      <c r="AI58" s="31">
        <v>5</v>
      </c>
      <c r="AJ58" s="31">
        <v>5</v>
      </c>
      <c r="AK58" s="31">
        <v>3</v>
      </c>
      <c r="AL58" s="31">
        <v>6</v>
      </c>
      <c r="AM58" s="31">
        <v>0</v>
      </c>
      <c r="AN58" s="31">
        <v>126</v>
      </c>
      <c r="AO58" s="31">
        <v>11</v>
      </c>
      <c r="AP58" s="31">
        <v>11</v>
      </c>
      <c r="AQ58" s="31">
        <v>54</v>
      </c>
      <c r="AR58" s="32">
        <v>8</v>
      </c>
    </row>
    <row r="59" spans="1:44" x14ac:dyDescent="0.25">
      <c r="A59" s="7" t="s">
        <v>147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</sheetData>
  <mergeCells count="56">
    <mergeCell ref="AM4:AM5"/>
    <mergeCell ref="AN4:AN5"/>
    <mergeCell ref="AG4:AG5"/>
    <mergeCell ref="AH4:AH5"/>
    <mergeCell ref="AI4:AI5"/>
    <mergeCell ref="AJ4:AJ5"/>
    <mergeCell ref="AK4:AK5"/>
    <mergeCell ref="AL4:AL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E4:E5"/>
    <mergeCell ref="F4:F5"/>
    <mergeCell ref="G4:G5"/>
    <mergeCell ref="H4:H5"/>
    <mergeCell ref="C4:C5"/>
    <mergeCell ref="D4:D5"/>
    <mergeCell ref="B1:W1"/>
    <mergeCell ref="B2:W2"/>
    <mergeCell ref="B3:W3"/>
    <mergeCell ref="Y1:AR1"/>
    <mergeCell ref="Y2:AR2"/>
    <mergeCell ref="Y3:AR3"/>
    <mergeCell ref="A4:A5"/>
    <mergeCell ref="A42:B42"/>
    <mergeCell ref="A43:B43"/>
    <mergeCell ref="A50:B50"/>
    <mergeCell ref="A53:B53"/>
    <mergeCell ref="A6:B6"/>
    <mergeCell ref="A9:B9"/>
    <mergeCell ref="A7:B7"/>
    <mergeCell ref="A16:B16"/>
    <mergeCell ref="A23:B23"/>
    <mergeCell ref="A33:B33"/>
    <mergeCell ref="B4:B5"/>
  </mergeCells>
  <printOptions horizontalCentered="1"/>
  <pageMargins left="0.19685039370078741" right="0.19685039370078741" top="0" bottom="0" header="0.31496062992125984" footer="0.31496062992125984"/>
  <pageSetup paperSize="9" scale="67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T6" sqref="T6:T58"/>
    </sheetView>
  </sheetViews>
  <sheetFormatPr baseColWidth="10" defaultRowHeight="15" x14ac:dyDescent="0.25"/>
  <cols>
    <col min="1" max="1" width="8.7109375" style="7" customWidth="1"/>
    <col min="2" max="2" width="23.85546875" customWidth="1"/>
    <col min="3" max="3" width="12.140625" style="1" customWidth="1"/>
    <col min="4" max="4" width="9.28515625" style="1" hidden="1" customWidth="1"/>
    <col min="5" max="16" width="9.7109375" style="1" customWidth="1"/>
    <col min="17" max="17" width="2.28515625" customWidth="1"/>
    <col min="18" max="18" width="9.7109375" style="1" customWidth="1"/>
    <col min="19" max="19" width="5" customWidth="1"/>
    <col min="20" max="20" width="9.7109375" style="1" customWidth="1"/>
  </cols>
  <sheetData>
    <row r="1" spans="1:20" ht="15.75" x14ac:dyDescent="0.25">
      <c r="A1" s="80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/>
      <c r="T1"/>
    </row>
    <row r="2" spans="1:20" ht="18.75" customHeight="1" x14ac:dyDescent="0.25">
      <c r="A2" s="81" t="s">
        <v>104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R2"/>
      <c r="T2"/>
    </row>
    <row r="3" spans="1:20" s="3" customFormat="1" ht="12.75" customHeight="1" thickBot="1" x14ac:dyDescent="0.2">
      <c r="A3" s="82" t="s">
        <v>102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0" s="15" customFormat="1" ht="15" customHeight="1" x14ac:dyDescent="0.25">
      <c r="A4" s="66" t="s">
        <v>148</v>
      </c>
      <c r="B4" s="78" t="s">
        <v>93</v>
      </c>
      <c r="C4" s="86" t="s">
        <v>92</v>
      </c>
      <c r="D4" s="101" t="s">
        <v>96</v>
      </c>
      <c r="E4" s="84" t="s">
        <v>97</v>
      </c>
      <c r="F4" s="84" t="s">
        <v>99</v>
      </c>
      <c r="G4" s="84" t="s">
        <v>98</v>
      </c>
      <c r="H4" s="84" t="s">
        <v>100</v>
      </c>
      <c r="I4" s="84" t="s">
        <v>101</v>
      </c>
      <c r="J4" s="90" t="s">
        <v>58</v>
      </c>
      <c r="K4" s="90" t="s">
        <v>57</v>
      </c>
      <c r="L4" s="92" t="s">
        <v>56</v>
      </c>
      <c r="M4" s="96" t="s">
        <v>55</v>
      </c>
      <c r="N4" s="97"/>
      <c r="O4" s="98"/>
      <c r="P4" s="35"/>
      <c r="R4" s="99" t="s">
        <v>234</v>
      </c>
      <c r="T4" s="35"/>
    </row>
    <row r="5" spans="1:20" s="15" customFormat="1" ht="18" customHeight="1" x14ac:dyDescent="0.25">
      <c r="A5" s="67"/>
      <c r="B5" s="79"/>
      <c r="C5" s="87"/>
      <c r="D5" s="102"/>
      <c r="E5" s="85"/>
      <c r="F5" s="85"/>
      <c r="G5" s="85"/>
      <c r="H5" s="85"/>
      <c r="I5" s="103"/>
      <c r="J5" s="91"/>
      <c r="K5" s="91"/>
      <c r="L5" s="93"/>
      <c r="M5" s="2" t="s">
        <v>54</v>
      </c>
      <c r="N5" s="2" t="s">
        <v>53</v>
      </c>
      <c r="O5" s="2" t="s">
        <v>52</v>
      </c>
      <c r="P5" s="11" t="s">
        <v>51</v>
      </c>
      <c r="R5" s="100"/>
      <c r="T5" s="11" t="s">
        <v>51</v>
      </c>
    </row>
    <row r="6" spans="1:20" s="18" customFormat="1" ht="14.25" x14ac:dyDescent="0.2">
      <c r="A6" s="104" t="s">
        <v>103</v>
      </c>
      <c r="B6" s="105"/>
      <c r="C6" s="16">
        <f t="shared" ref="C6:P6" si="0">SUM(C7,C33,C42)</f>
        <v>84941</v>
      </c>
      <c r="D6" s="16">
        <f t="shared" si="0"/>
        <v>84941</v>
      </c>
      <c r="E6" s="16">
        <f t="shared" ref="E6" si="1">SUM(E7,E33,E42)</f>
        <v>20111</v>
      </c>
      <c r="F6" s="16">
        <f t="shared" ref="F6" si="2">SUM(F7,F33,F42)</f>
        <v>10209</v>
      </c>
      <c r="G6" s="16">
        <f t="shared" ref="G6" si="3">SUM(G7,G33,G42)</f>
        <v>17934</v>
      </c>
      <c r="H6" s="16">
        <f t="shared" ref="H6" si="4">SUM(H7,H33,H42)</f>
        <v>26653</v>
      </c>
      <c r="I6" s="16">
        <f t="shared" ref="I6" si="5">SUM(I7,I33,I42)</f>
        <v>10034</v>
      </c>
      <c r="J6" s="16">
        <f t="shared" si="0"/>
        <v>1421</v>
      </c>
      <c r="K6" s="16">
        <f t="shared" si="0"/>
        <v>107</v>
      </c>
      <c r="L6" s="16">
        <f t="shared" si="0"/>
        <v>41806</v>
      </c>
      <c r="M6" s="16">
        <f t="shared" si="0"/>
        <v>4181</v>
      </c>
      <c r="N6" s="16">
        <f t="shared" si="0"/>
        <v>3972</v>
      </c>
      <c r="O6" s="16">
        <f t="shared" si="0"/>
        <v>16684</v>
      </c>
      <c r="P6" s="17">
        <f t="shared" si="0"/>
        <v>1760</v>
      </c>
      <c r="Q6" s="33"/>
      <c r="R6" s="17">
        <f t="shared" ref="R6" si="6">SUM(R7,R33,R42)</f>
        <v>20656</v>
      </c>
      <c r="T6" s="17">
        <f t="shared" ref="T6" si="7">SUM(T7,T33,T42)</f>
        <v>5144.3150999999998</v>
      </c>
    </row>
    <row r="7" spans="1:20" s="18" customFormat="1" ht="14.25" x14ac:dyDescent="0.2">
      <c r="A7" s="94" t="s">
        <v>50</v>
      </c>
      <c r="B7" s="95"/>
      <c r="C7" s="19">
        <f t="shared" ref="C7:P7" si="8">SUM(C8,C9,C16,C23)</f>
        <v>57554</v>
      </c>
      <c r="D7" s="19">
        <f t="shared" si="8"/>
        <v>57554</v>
      </c>
      <c r="E7" s="19">
        <f t="shared" ref="E7" si="9">SUM(E8,E9,E16,E23)</f>
        <v>14019</v>
      </c>
      <c r="F7" s="19">
        <f t="shared" ref="F7" si="10">SUM(F8,F9,F16,F23)</f>
        <v>7189</v>
      </c>
      <c r="G7" s="19">
        <f t="shared" ref="G7" si="11">SUM(G8,G9,G16,G23)</f>
        <v>12320</v>
      </c>
      <c r="H7" s="19">
        <f t="shared" ref="H7" si="12">SUM(H8,H9,H16,H23)</f>
        <v>18141</v>
      </c>
      <c r="I7" s="19">
        <f t="shared" ref="I7" si="13">SUM(I8,I9,I16,I23)</f>
        <v>5885</v>
      </c>
      <c r="J7" s="19">
        <f t="shared" si="8"/>
        <v>913</v>
      </c>
      <c r="K7" s="19">
        <f t="shared" si="8"/>
        <v>69</v>
      </c>
      <c r="L7" s="19">
        <f t="shared" si="8"/>
        <v>28383</v>
      </c>
      <c r="M7" s="19">
        <f t="shared" si="8"/>
        <v>2956</v>
      </c>
      <c r="N7" s="19">
        <f t="shared" si="8"/>
        <v>2810</v>
      </c>
      <c r="O7" s="19">
        <f t="shared" si="8"/>
        <v>11582</v>
      </c>
      <c r="P7" s="20">
        <f t="shared" si="8"/>
        <v>1131</v>
      </c>
      <c r="R7" s="20">
        <f>SUM(R10,R9,R16,R23)</f>
        <v>14392</v>
      </c>
      <c r="T7" s="20">
        <f t="shared" ref="T7" si="14">SUM(T8,T9,T16,T23)</f>
        <v>3622.5371</v>
      </c>
    </row>
    <row r="8" spans="1:20" s="15" customFormat="1" x14ac:dyDescent="0.25">
      <c r="A8" s="13" t="s">
        <v>105</v>
      </c>
      <c r="B8" s="21" t="s">
        <v>49</v>
      </c>
      <c r="C8" s="36">
        <v>29404</v>
      </c>
      <c r="D8" s="22">
        <f>SUM(E8:I8)</f>
        <v>29404</v>
      </c>
      <c r="E8" s="23">
        <v>7165</v>
      </c>
      <c r="F8" s="23">
        <v>3673</v>
      </c>
      <c r="G8" s="23">
        <v>6294</v>
      </c>
      <c r="H8" s="23">
        <v>9266</v>
      </c>
      <c r="I8" s="23">
        <v>3006</v>
      </c>
      <c r="J8" s="23">
        <v>467</v>
      </c>
      <c r="K8" s="23">
        <v>35</v>
      </c>
      <c r="L8" s="23">
        <v>14503</v>
      </c>
      <c r="M8" s="23">
        <v>1510</v>
      </c>
      <c r="N8" s="23">
        <v>1435</v>
      </c>
      <c r="O8" s="23">
        <v>5919</v>
      </c>
      <c r="P8" s="24">
        <v>579</v>
      </c>
      <c r="T8" s="65">
        <f>+F8*0.5039</f>
        <v>1850.8247000000001</v>
      </c>
    </row>
    <row r="9" spans="1:20" s="34" customFormat="1" ht="12.75" x14ac:dyDescent="0.2">
      <c r="A9" s="72" t="s">
        <v>48</v>
      </c>
      <c r="B9" s="73"/>
      <c r="C9" s="37">
        <f t="shared" ref="C9:P9" si="15">SUM(C11:C15)</f>
        <v>4639</v>
      </c>
      <c r="D9" s="25">
        <f t="shared" si="15"/>
        <v>4641</v>
      </c>
      <c r="E9" s="25">
        <v>1128</v>
      </c>
      <c r="F9" s="25">
        <v>581</v>
      </c>
      <c r="G9" s="25">
        <v>993</v>
      </c>
      <c r="H9" s="25">
        <v>1463</v>
      </c>
      <c r="I9" s="25">
        <v>476</v>
      </c>
      <c r="J9" s="25">
        <f t="shared" si="15"/>
        <v>73</v>
      </c>
      <c r="K9" s="25">
        <f t="shared" si="15"/>
        <v>6</v>
      </c>
      <c r="L9" s="25">
        <f t="shared" si="15"/>
        <v>2287</v>
      </c>
      <c r="M9" s="25">
        <f t="shared" si="15"/>
        <v>238</v>
      </c>
      <c r="N9" s="25">
        <f t="shared" si="15"/>
        <v>227</v>
      </c>
      <c r="O9" s="25">
        <f t="shared" si="15"/>
        <v>933</v>
      </c>
      <c r="P9" s="26">
        <f t="shared" si="15"/>
        <v>91</v>
      </c>
      <c r="R9" s="26">
        <f t="shared" ref="R9" si="16">SUM(R11:R15)</f>
        <v>1160</v>
      </c>
      <c r="T9" s="26">
        <f t="shared" ref="T9" si="17">SUM(T11:T15)</f>
        <v>292.76589999999999</v>
      </c>
    </row>
    <row r="10" spans="1:20" s="34" customFormat="1" ht="12.75" x14ac:dyDescent="0.2">
      <c r="A10" s="59"/>
      <c r="B10" s="60"/>
      <c r="C10" s="37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26"/>
      <c r="R10" s="24">
        <f>SUM(N8:O8)</f>
        <v>7354</v>
      </c>
      <c r="T10" s="65">
        <f t="shared" ref="T10:T15" si="18">+F10*0.5039</f>
        <v>0</v>
      </c>
    </row>
    <row r="11" spans="1:20" s="15" customFormat="1" x14ac:dyDescent="0.25">
      <c r="A11" s="13" t="s">
        <v>106</v>
      </c>
      <c r="B11" s="21" t="s">
        <v>47</v>
      </c>
      <c r="C11" s="36">
        <v>1288</v>
      </c>
      <c r="D11" s="22">
        <f t="shared" ref="D11:D15" si="19">SUM(E11:I11)</f>
        <v>1288</v>
      </c>
      <c r="E11" s="23">
        <v>313</v>
      </c>
      <c r="F11" s="23">
        <v>161</v>
      </c>
      <c r="G11" s="23">
        <v>276</v>
      </c>
      <c r="H11" s="23">
        <v>406</v>
      </c>
      <c r="I11" s="23">
        <v>132</v>
      </c>
      <c r="J11" s="23">
        <v>20</v>
      </c>
      <c r="K11" s="23">
        <v>2</v>
      </c>
      <c r="L11" s="23">
        <v>635</v>
      </c>
      <c r="M11" s="23">
        <v>66</v>
      </c>
      <c r="N11" s="23">
        <v>63</v>
      </c>
      <c r="O11" s="23">
        <v>259</v>
      </c>
      <c r="P11" s="24">
        <v>25</v>
      </c>
      <c r="R11" s="24">
        <f t="shared" ref="R11:R15" si="20">SUM(N11:O11)</f>
        <v>322</v>
      </c>
      <c r="T11" s="65">
        <f t="shared" si="18"/>
        <v>81.127899999999997</v>
      </c>
    </row>
    <row r="12" spans="1:20" s="15" customFormat="1" x14ac:dyDescent="0.25">
      <c r="A12" s="13" t="s">
        <v>111</v>
      </c>
      <c r="B12" s="21" t="s">
        <v>46</v>
      </c>
      <c r="C12" s="36">
        <v>1128</v>
      </c>
      <c r="D12" s="22">
        <f t="shared" si="19"/>
        <v>1128</v>
      </c>
      <c r="E12" s="23">
        <v>274</v>
      </c>
      <c r="F12" s="23">
        <v>141</v>
      </c>
      <c r="G12" s="23">
        <v>242</v>
      </c>
      <c r="H12" s="23">
        <v>356</v>
      </c>
      <c r="I12" s="23">
        <v>115</v>
      </c>
      <c r="J12" s="23">
        <v>18</v>
      </c>
      <c r="K12" s="23">
        <v>1</v>
      </c>
      <c r="L12" s="23">
        <v>556</v>
      </c>
      <c r="M12" s="23">
        <v>58</v>
      </c>
      <c r="N12" s="23">
        <v>55</v>
      </c>
      <c r="O12" s="23">
        <v>227</v>
      </c>
      <c r="P12" s="24">
        <v>22</v>
      </c>
      <c r="R12" s="24">
        <f t="shared" si="20"/>
        <v>282</v>
      </c>
      <c r="T12" s="65">
        <f t="shared" si="18"/>
        <v>71.049900000000008</v>
      </c>
    </row>
    <row r="13" spans="1:20" s="15" customFormat="1" x14ac:dyDescent="0.25">
      <c r="A13" s="13" t="s">
        <v>112</v>
      </c>
      <c r="B13" s="21" t="s">
        <v>45</v>
      </c>
      <c r="C13" s="36">
        <v>1012</v>
      </c>
      <c r="D13" s="22">
        <f t="shared" si="19"/>
        <v>1011</v>
      </c>
      <c r="E13" s="23">
        <v>247</v>
      </c>
      <c r="F13" s="23">
        <v>126</v>
      </c>
      <c r="G13" s="23">
        <v>216</v>
      </c>
      <c r="H13" s="23">
        <v>318</v>
      </c>
      <c r="I13" s="23">
        <v>104</v>
      </c>
      <c r="J13" s="23">
        <v>16</v>
      </c>
      <c r="K13" s="23">
        <v>1</v>
      </c>
      <c r="L13" s="23">
        <v>499</v>
      </c>
      <c r="M13" s="23">
        <v>52</v>
      </c>
      <c r="N13" s="23">
        <v>49</v>
      </c>
      <c r="O13" s="23">
        <v>204</v>
      </c>
      <c r="P13" s="24">
        <v>20</v>
      </c>
      <c r="R13" s="24">
        <f t="shared" si="20"/>
        <v>253</v>
      </c>
      <c r="T13" s="65">
        <f t="shared" si="18"/>
        <v>63.491399999999999</v>
      </c>
    </row>
    <row r="14" spans="1:20" s="15" customFormat="1" x14ac:dyDescent="0.25">
      <c r="A14" s="13" t="s">
        <v>113</v>
      </c>
      <c r="B14" s="21" t="s">
        <v>44</v>
      </c>
      <c r="C14" s="36">
        <v>647</v>
      </c>
      <c r="D14" s="22">
        <f t="shared" si="19"/>
        <v>649</v>
      </c>
      <c r="E14" s="23">
        <v>157</v>
      </c>
      <c r="F14" s="23">
        <v>81</v>
      </c>
      <c r="G14" s="23">
        <v>139</v>
      </c>
      <c r="H14" s="23">
        <v>205</v>
      </c>
      <c r="I14" s="23">
        <v>67</v>
      </c>
      <c r="J14" s="23">
        <v>10</v>
      </c>
      <c r="K14" s="23">
        <v>1</v>
      </c>
      <c r="L14" s="23">
        <v>319</v>
      </c>
      <c r="M14" s="23">
        <v>33</v>
      </c>
      <c r="N14" s="23">
        <v>32</v>
      </c>
      <c r="O14" s="23">
        <v>130</v>
      </c>
      <c r="P14" s="24">
        <v>13</v>
      </c>
      <c r="R14" s="24">
        <f t="shared" si="20"/>
        <v>162</v>
      </c>
      <c r="T14" s="65">
        <f t="shared" si="18"/>
        <v>40.815899999999999</v>
      </c>
    </row>
    <row r="15" spans="1:20" s="15" customFormat="1" x14ac:dyDescent="0.25">
      <c r="A15" s="13" t="s">
        <v>107</v>
      </c>
      <c r="B15" s="21" t="s">
        <v>43</v>
      </c>
      <c r="C15" s="36">
        <v>564</v>
      </c>
      <c r="D15" s="22">
        <f t="shared" si="19"/>
        <v>565</v>
      </c>
      <c r="E15" s="23">
        <v>137</v>
      </c>
      <c r="F15" s="23">
        <v>72</v>
      </c>
      <c r="G15" s="23">
        <v>120</v>
      </c>
      <c r="H15" s="23">
        <v>178</v>
      </c>
      <c r="I15" s="23">
        <v>58</v>
      </c>
      <c r="J15" s="23">
        <v>9</v>
      </c>
      <c r="K15" s="23">
        <v>1</v>
      </c>
      <c r="L15" s="23">
        <v>278</v>
      </c>
      <c r="M15" s="23">
        <v>29</v>
      </c>
      <c r="N15" s="23">
        <v>28</v>
      </c>
      <c r="O15" s="23">
        <v>113</v>
      </c>
      <c r="P15" s="24">
        <v>11</v>
      </c>
      <c r="R15" s="24">
        <f t="shared" si="20"/>
        <v>141</v>
      </c>
      <c r="T15" s="65">
        <f t="shared" si="18"/>
        <v>36.280799999999999</v>
      </c>
    </row>
    <row r="16" spans="1:20" s="34" customFormat="1" ht="12.75" x14ac:dyDescent="0.2">
      <c r="A16" s="72" t="s">
        <v>42</v>
      </c>
      <c r="B16" s="73"/>
      <c r="C16" s="37">
        <f t="shared" ref="C16:P16" si="21">SUM(C17:C22)</f>
        <v>10159</v>
      </c>
      <c r="D16" s="25">
        <f t="shared" si="21"/>
        <v>10148</v>
      </c>
      <c r="E16" s="25">
        <v>2470</v>
      </c>
      <c r="F16" s="25">
        <v>1265</v>
      </c>
      <c r="G16" s="25">
        <v>2174</v>
      </c>
      <c r="H16" s="25">
        <v>3201</v>
      </c>
      <c r="I16" s="25">
        <v>1038</v>
      </c>
      <c r="J16" s="25">
        <f t="shared" si="21"/>
        <v>161</v>
      </c>
      <c r="K16" s="25">
        <f t="shared" si="21"/>
        <v>13</v>
      </c>
      <c r="L16" s="25">
        <f t="shared" si="21"/>
        <v>5010</v>
      </c>
      <c r="M16" s="25">
        <f t="shared" si="21"/>
        <v>522</v>
      </c>
      <c r="N16" s="25">
        <f t="shared" si="21"/>
        <v>496</v>
      </c>
      <c r="O16" s="25">
        <f t="shared" si="21"/>
        <v>2044</v>
      </c>
      <c r="P16" s="26">
        <f t="shared" si="21"/>
        <v>199</v>
      </c>
      <c r="R16" s="26">
        <f t="shared" ref="R16" si="22">SUM(R17:R22)</f>
        <v>2540</v>
      </c>
      <c r="T16" s="26">
        <f t="shared" ref="T16" si="23">SUM(T17:T22)</f>
        <v>637.43349999999998</v>
      </c>
    </row>
    <row r="17" spans="1:20" s="15" customFormat="1" x14ac:dyDescent="0.25">
      <c r="A17" s="13" t="s">
        <v>114</v>
      </c>
      <c r="B17" s="21" t="s">
        <v>41</v>
      </c>
      <c r="C17" s="36">
        <v>3112</v>
      </c>
      <c r="D17" s="22">
        <f t="shared" ref="D17:D22" si="24">SUM(E17:I17)</f>
        <v>3107</v>
      </c>
      <c r="E17" s="23">
        <v>756</v>
      </c>
      <c r="F17" s="23">
        <v>388</v>
      </c>
      <c r="G17" s="23">
        <v>666</v>
      </c>
      <c r="H17" s="23">
        <v>980</v>
      </c>
      <c r="I17" s="23">
        <v>317</v>
      </c>
      <c r="J17" s="23">
        <v>49</v>
      </c>
      <c r="K17" s="23">
        <v>4</v>
      </c>
      <c r="L17" s="23">
        <v>1535</v>
      </c>
      <c r="M17" s="23">
        <v>160</v>
      </c>
      <c r="N17" s="23">
        <v>152</v>
      </c>
      <c r="O17" s="23">
        <v>626</v>
      </c>
      <c r="P17" s="24">
        <v>61</v>
      </c>
      <c r="R17" s="24">
        <f t="shared" ref="R17:R22" si="25">SUM(N17:O17)</f>
        <v>778</v>
      </c>
      <c r="T17" s="65">
        <f t="shared" ref="T17:T22" si="26">+F17*0.5039</f>
        <v>195.51320000000001</v>
      </c>
    </row>
    <row r="18" spans="1:20" s="15" customFormat="1" x14ac:dyDescent="0.25">
      <c r="A18" s="13" t="s">
        <v>115</v>
      </c>
      <c r="B18" s="21" t="s">
        <v>40</v>
      </c>
      <c r="C18" s="36">
        <v>1113</v>
      </c>
      <c r="D18" s="22">
        <f t="shared" si="24"/>
        <v>1111</v>
      </c>
      <c r="E18" s="23">
        <v>270</v>
      </c>
      <c r="F18" s="23">
        <v>138</v>
      </c>
      <c r="G18" s="23">
        <v>238</v>
      </c>
      <c r="H18" s="23">
        <v>351</v>
      </c>
      <c r="I18" s="23">
        <v>114</v>
      </c>
      <c r="J18" s="23">
        <v>18</v>
      </c>
      <c r="K18" s="23">
        <v>1</v>
      </c>
      <c r="L18" s="23">
        <v>549</v>
      </c>
      <c r="M18" s="23">
        <v>57</v>
      </c>
      <c r="N18" s="23">
        <v>54</v>
      </c>
      <c r="O18" s="23">
        <v>224</v>
      </c>
      <c r="P18" s="24">
        <v>22</v>
      </c>
      <c r="R18" s="24">
        <f t="shared" si="25"/>
        <v>278</v>
      </c>
      <c r="T18" s="65">
        <f t="shared" si="26"/>
        <v>69.538200000000003</v>
      </c>
    </row>
    <row r="19" spans="1:20" s="15" customFormat="1" x14ac:dyDescent="0.25">
      <c r="A19" s="13" t="s">
        <v>109</v>
      </c>
      <c r="B19" s="21" t="s">
        <v>39</v>
      </c>
      <c r="C19" s="36">
        <v>1546</v>
      </c>
      <c r="D19" s="22">
        <f t="shared" si="24"/>
        <v>1547</v>
      </c>
      <c r="E19" s="23">
        <v>378</v>
      </c>
      <c r="F19" s="23">
        <v>192</v>
      </c>
      <c r="G19" s="23">
        <v>331</v>
      </c>
      <c r="H19" s="23">
        <v>488</v>
      </c>
      <c r="I19" s="23">
        <v>158</v>
      </c>
      <c r="J19" s="23">
        <v>25</v>
      </c>
      <c r="K19" s="23">
        <v>2</v>
      </c>
      <c r="L19" s="23">
        <v>762</v>
      </c>
      <c r="M19" s="23">
        <v>79</v>
      </c>
      <c r="N19" s="23">
        <v>75</v>
      </c>
      <c r="O19" s="23">
        <v>311</v>
      </c>
      <c r="P19" s="24">
        <v>30</v>
      </c>
      <c r="R19" s="24">
        <f t="shared" si="25"/>
        <v>386</v>
      </c>
      <c r="T19" s="65">
        <f t="shared" si="26"/>
        <v>96.748800000000003</v>
      </c>
    </row>
    <row r="20" spans="1:20" s="15" customFormat="1" x14ac:dyDescent="0.25">
      <c r="A20" s="13" t="s">
        <v>116</v>
      </c>
      <c r="B20" s="21" t="s">
        <v>38</v>
      </c>
      <c r="C20" s="36">
        <v>2172</v>
      </c>
      <c r="D20" s="22">
        <f t="shared" si="24"/>
        <v>2172</v>
      </c>
      <c r="E20" s="23">
        <v>530</v>
      </c>
      <c r="F20" s="23">
        <v>271</v>
      </c>
      <c r="G20" s="23">
        <v>465</v>
      </c>
      <c r="H20" s="23">
        <v>684</v>
      </c>
      <c r="I20" s="23">
        <v>222</v>
      </c>
      <c r="J20" s="23">
        <v>34</v>
      </c>
      <c r="K20" s="23">
        <v>3</v>
      </c>
      <c r="L20" s="23">
        <v>1071</v>
      </c>
      <c r="M20" s="23">
        <v>112</v>
      </c>
      <c r="N20" s="23">
        <v>106</v>
      </c>
      <c r="O20" s="23">
        <v>437</v>
      </c>
      <c r="P20" s="24">
        <v>43</v>
      </c>
      <c r="R20" s="24">
        <f t="shared" si="25"/>
        <v>543</v>
      </c>
      <c r="T20" s="65">
        <f t="shared" si="26"/>
        <v>136.55690000000001</v>
      </c>
    </row>
    <row r="21" spans="1:20" s="15" customFormat="1" x14ac:dyDescent="0.25">
      <c r="A21" s="13" t="s">
        <v>110</v>
      </c>
      <c r="B21" s="21" t="s">
        <v>37</v>
      </c>
      <c r="C21" s="36">
        <v>932</v>
      </c>
      <c r="D21" s="22">
        <f t="shared" si="24"/>
        <v>927</v>
      </c>
      <c r="E21" s="23">
        <v>224</v>
      </c>
      <c r="F21" s="23">
        <v>115</v>
      </c>
      <c r="G21" s="23">
        <v>199</v>
      </c>
      <c r="H21" s="23">
        <v>293</v>
      </c>
      <c r="I21" s="23">
        <v>96</v>
      </c>
      <c r="J21" s="23">
        <v>15</v>
      </c>
      <c r="K21" s="23">
        <v>1</v>
      </c>
      <c r="L21" s="23">
        <v>460</v>
      </c>
      <c r="M21" s="23">
        <v>48</v>
      </c>
      <c r="N21" s="23">
        <v>46</v>
      </c>
      <c r="O21" s="23">
        <v>188</v>
      </c>
      <c r="P21" s="24">
        <v>18</v>
      </c>
      <c r="R21" s="24">
        <f t="shared" si="25"/>
        <v>234</v>
      </c>
      <c r="T21" s="65">
        <f t="shared" si="26"/>
        <v>57.948500000000003</v>
      </c>
    </row>
    <row r="22" spans="1:20" s="15" customFormat="1" x14ac:dyDescent="0.25">
      <c r="A22" s="13" t="s">
        <v>117</v>
      </c>
      <c r="B22" s="21" t="s">
        <v>36</v>
      </c>
      <c r="C22" s="36">
        <v>1284</v>
      </c>
      <c r="D22" s="22">
        <f t="shared" si="24"/>
        <v>1284</v>
      </c>
      <c r="E22" s="23">
        <v>312</v>
      </c>
      <c r="F22" s="23">
        <v>161</v>
      </c>
      <c r="G22" s="23">
        <v>275</v>
      </c>
      <c r="H22" s="23">
        <v>405</v>
      </c>
      <c r="I22" s="23">
        <v>131</v>
      </c>
      <c r="J22" s="23">
        <v>20</v>
      </c>
      <c r="K22" s="23">
        <v>2</v>
      </c>
      <c r="L22" s="23">
        <v>633</v>
      </c>
      <c r="M22" s="23">
        <v>66</v>
      </c>
      <c r="N22" s="23">
        <v>63</v>
      </c>
      <c r="O22" s="23">
        <v>258</v>
      </c>
      <c r="P22" s="24">
        <v>25</v>
      </c>
      <c r="R22" s="24">
        <f t="shared" si="25"/>
        <v>321</v>
      </c>
      <c r="T22" s="65">
        <f t="shared" si="26"/>
        <v>81.127899999999997</v>
      </c>
    </row>
    <row r="23" spans="1:20" s="34" customFormat="1" ht="12.75" x14ac:dyDescent="0.2">
      <c r="A23" s="72" t="s">
        <v>35</v>
      </c>
      <c r="B23" s="73"/>
      <c r="C23" s="37">
        <f t="shared" ref="C23:P23" si="27">SUM(C24:C32)</f>
        <v>13352</v>
      </c>
      <c r="D23" s="25">
        <f t="shared" si="27"/>
        <v>13361</v>
      </c>
      <c r="E23" s="25">
        <v>3256</v>
      </c>
      <c r="F23" s="25">
        <v>1670</v>
      </c>
      <c r="G23" s="25">
        <v>2859</v>
      </c>
      <c r="H23" s="25">
        <v>4211</v>
      </c>
      <c r="I23" s="25">
        <v>1365</v>
      </c>
      <c r="J23" s="25">
        <f t="shared" si="27"/>
        <v>212</v>
      </c>
      <c r="K23" s="25">
        <f t="shared" si="27"/>
        <v>15</v>
      </c>
      <c r="L23" s="25">
        <f t="shared" si="27"/>
        <v>6583</v>
      </c>
      <c r="M23" s="25">
        <f t="shared" si="27"/>
        <v>686</v>
      </c>
      <c r="N23" s="25">
        <f t="shared" si="27"/>
        <v>652</v>
      </c>
      <c r="O23" s="25">
        <f t="shared" si="27"/>
        <v>2686</v>
      </c>
      <c r="P23" s="26">
        <f t="shared" si="27"/>
        <v>262</v>
      </c>
      <c r="R23" s="26">
        <f t="shared" ref="R23" si="28">SUM(R24:R32)</f>
        <v>3338</v>
      </c>
      <c r="T23" s="26">
        <f t="shared" ref="T23" si="29">SUM(T24:T32)</f>
        <v>841.51299999999992</v>
      </c>
    </row>
    <row r="24" spans="1:20" s="15" customFormat="1" x14ac:dyDescent="0.25">
      <c r="A24" s="13" t="s">
        <v>118</v>
      </c>
      <c r="B24" s="21" t="s">
        <v>34</v>
      </c>
      <c r="C24" s="36">
        <v>2084</v>
      </c>
      <c r="D24" s="22">
        <f t="shared" ref="D24:D32" si="30">SUM(E24:I24)</f>
        <v>2084</v>
      </c>
      <c r="E24" s="23">
        <v>507</v>
      </c>
      <c r="F24" s="23">
        <v>261</v>
      </c>
      <c r="G24" s="23">
        <v>446</v>
      </c>
      <c r="H24" s="23">
        <v>657</v>
      </c>
      <c r="I24" s="23">
        <v>213</v>
      </c>
      <c r="J24" s="23">
        <v>33</v>
      </c>
      <c r="K24" s="23">
        <v>2</v>
      </c>
      <c r="L24" s="23">
        <v>1028</v>
      </c>
      <c r="M24" s="23">
        <v>107</v>
      </c>
      <c r="N24" s="23">
        <v>102</v>
      </c>
      <c r="O24" s="23">
        <v>419</v>
      </c>
      <c r="P24" s="24">
        <v>41</v>
      </c>
      <c r="R24" s="24">
        <f t="shared" ref="R24:R32" si="31">SUM(N24:O24)</f>
        <v>521</v>
      </c>
      <c r="T24" s="65">
        <f t="shared" ref="T24:T32" si="32">+F24*0.5039</f>
        <v>131.5179</v>
      </c>
    </row>
    <row r="25" spans="1:20" s="15" customFormat="1" x14ac:dyDescent="0.25">
      <c r="A25" s="13" t="s">
        <v>119</v>
      </c>
      <c r="B25" s="21" t="s">
        <v>33</v>
      </c>
      <c r="C25" s="36">
        <v>1919</v>
      </c>
      <c r="D25" s="22">
        <f t="shared" si="30"/>
        <v>1920</v>
      </c>
      <c r="E25" s="23">
        <v>469</v>
      </c>
      <c r="F25" s="23">
        <v>239</v>
      </c>
      <c r="G25" s="23">
        <v>411</v>
      </c>
      <c r="H25" s="23">
        <v>605</v>
      </c>
      <c r="I25" s="23">
        <v>196</v>
      </c>
      <c r="J25" s="23">
        <v>30</v>
      </c>
      <c r="K25" s="23">
        <v>2</v>
      </c>
      <c r="L25" s="23">
        <v>946</v>
      </c>
      <c r="M25" s="23">
        <v>99</v>
      </c>
      <c r="N25" s="23">
        <v>94</v>
      </c>
      <c r="O25" s="23">
        <v>386</v>
      </c>
      <c r="P25" s="24">
        <v>38</v>
      </c>
      <c r="R25" s="24">
        <f t="shared" si="31"/>
        <v>480</v>
      </c>
      <c r="T25" s="65">
        <f t="shared" si="32"/>
        <v>120.43210000000001</v>
      </c>
    </row>
    <row r="26" spans="1:20" s="15" customFormat="1" x14ac:dyDescent="0.25">
      <c r="A26" s="13" t="s">
        <v>120</v>
      </c>
      <c r="B26" s="21" t="s">
        <v>32</v>
      </c>
      <c r="C26" s="36">
        <v>2057</v>
      </c>
      <c r="D26" s="22">
        <f t="shared" si="30"/>
        <v>2060</v>
      </c>
      <c r="E26" s="23">
        <v>503</v>
      </c>
      <c r="F26" s="23">
        <v>257</v>
      </c>
      <c r="G26" s="23">
        <v>441</v>
      </c>
      <c r="H26" s="23">
        <v>649</v>
      </c>
      <c r="I26" s="23">
        <v>210</v>
      </c>
      <c r="J26" s="23">
        <v>33</v>
      </c>
      <c r="K26" s="23">
        <v>2</v>
      </c>
      <c r="L26" s="23">
        <v>1014</v>
      </c>
      <c r="M26" s="23">
        <v>106</v>
      </c>
      <c r="N26" s="23">
        <v>100</v>
      </c>
      <c r="O26" s="23">
        <v>414</v>
      </c>
      <c r="P26" s="24">
        <v>40</v>
      </c>
      <c r="R26" s="24">
        <f t="shared" si="31"/>
        <v>514</v>
      </c>
      <c r="T26" s="65">
        <f t="shared" si="32"/>
        <v>129.50229999999999</v>
      </c>
    </row>
    <row r="27" spans="1:20" s="15" customFormat="1" x14ac:dyDescent="0.25">
      <c r="A27" s="13" t="s">
        <v>121</v>
      </c>
      <c r="B27" s="21" t="s">
        <v>31</v>
      </c>
      <c r="C27" s="36">
        <v>2563</v>
      </c>
      <c r="D27" s="22">
        <f t="shared" si="30"/>
        <v>2567</v>
      </c>
      <c r="E27" s="23">
        <v>625</v>
      </c>
      <c r="F27" s="23">
        <v>321</v>
      </c>
      <c r="G27" s="23">
        <v>549</v>
      </c>
      <c r="H27" s="23">
        <v>809</v>
      </c>
      <c r="I27" s="23">
        <v>263</v>
      </c>
      <c r="J27" s="23">
        <v>41</v>
      </c>
      <c r="K27" s="23">
        <v>3</v>
      </c>
      <c r="L27" s="23">
        <v>1264</v>
      </c>
      <c r="M27" s="23">
        <v>132</v>
      </c>
      <c r="N27" s="23">
        <v>125</v>
      </c>
      <c r="O27" s="23">
        <v>516</v>
      </c>
      <c r="P27" s="24">
        <v>50</v>
      </c>
      <c r="R27" s="24">
        <f t="shared" si="31"/>
        <v>641</v>
      </c>
      <c r="T27" s="65">
        <f t="shared" si="32"/>
        <v>161.75190000000001</v>
      </c>
    </row>
    <row r="28" spans="1:20" s="15" customFormat="1" x14ac:dyDescent="0.25">
      <c r="A28" s="13" t="s">
        <v>108</v>
      </c>
      <c r="B28" s="21" t="s">
        <v>30</v>
      </c>
      <c r="C28" s="36">
        <v>850</v>
      </c>
      <c r="D28" s="22">
        <f t="shared" si="30"/>
        <v>852</v>
      </c>
      <c r="E28" s="23">
        <v>208</v>
      </c>
      <c r="F28" s="23">
        <v>107</v>
      </c>
      <c r="G28" s="23">
        <v>182</v>
      </c>
      <c r="H28" s="23">
        <v>268</v>
      </c>
      <c r="I28" s="23">
        <v>87</v>
      </c>
      <c r="J28" s="23">
        <v>13</v>
      </c>
      <c r="K28" s="23">
        <v>1</v>
      </c>
      <c r="L28" s="23">
        <v>419</v>
      </c>
      <c r="M28" s="23">
        <v>44</v>
      </c>
      <c r="N28" s="23">
        <v>42</v>
      </c>
      <c r="O28" s="23">
        <v>171</v>
      </c>
      <c r="P28" s="24">
        <v>17</v>
      </c>
      <c r="R28" s="24">
        <f t="shared" si="31"/>
        <v>213</v>
      </c>
      <c r="T28" s="65">
        <f t="shared" si="32"/>
        <v>53.917300000000004</v>
      </c>
    </row>
    <row r="29" spans="1:20" s="15" customFormat="1" x14ac:dyDescent="0.25">
      <c r="A29" s="13" t="s">
        <v>122</v>
      </c>
      <c r="B29" s="21" t="s">
        <v>29</v>
      </c>
      <c r="C29" s="36">
        <v>1546</v>
      </c>
      <c r="D29" s="22">
        <f t="shared" si="30"/>
        <v>1547</v>
      </c>
      <c r="E29" s="23">
        <v>378</v>
      </c>
      <c r="F29" s="23">
        <v>192</v>
      </c>
      <c r="G29" s="23">
        <v>331</v>
      </c>
      <c r="H29" s="23">
        <v>488</v>
      </c>
      <c r="I29" s="23">
        <v>158</v>
      </c>
      <c r="J29" s="23">
        <v>25</v>
      </c>
      <c r="K29" s="23">
        <v>2</v>
      </c>
      <c r="L29" s="23">
        <v>762</v>
      </c>
      <c r="M29" s="23">
        <v>79</v>
      </c>
      <c r="N29" s="23">
        <v>75</v>
      </c>
      <c r="O29" s="23">
        <v>311</v>
      </c>
      <c r="P29" s="24">
        <v>30</v>
      </c>
      <c r="R29" s="24">
        <f t="shared" si="31"/>
        <v>386</v>
      </c>
      <c r="T29" s="65">
        <f t="shared" si="32"/>
        <v>96.748800000000003</v>
      </c>
    </row>
    <row r="30" spans="1:20" s="15" customFormat="1" x14ac:dyDescent="0.25">
      <c r="A30" s="13" t="s">
        <v>123</v>
      </c>
      <c r="B30" s="21" t="s">
        <v>28</v>
      </c>
      <c r="C30" s="36">
        <v>804</v>
      </c>
      <c r="D30" s="22">
        <f t="shared" si="30"/>
        <v>802</v>
      </c>
      <c r="E30" s="23">
        <v>196</v>
      </c>
      <c r="F30" s="23">
        <v>101</v>
      </c>
      <c r="G30" s="23">
        <v>171</v>
      </c>
      <c r="H30" s="23">
        <v>253</v>
      </c>
      <c r="I30" s="23">
        <v>81</v>
      </c>
      <c r="J30" s="23">
        <v>13</v>
      </c>
      <c r="K30" s="23">
        <v>1</v>
      </c>
      <c r="L30" s="23">
        <v>396</v>
      </c>
      <c r="M30" s="23">
        <v>41</v>
      </c>
      <c r="N30" s="23">
        <v>39</v>
      </c>
      <c r="O30" s="23">
        <v>162</v>
      </c>
      <c r="P30" s="24">
        <v>16</v>
      </c>
      <c r="R30" s="24">
        <f t="shared" si="31"/>
        <v>201</v>
      </c>
      <c r="T30" s="65">
        <f t="shared" si="32"/>
        <v>50.893900000000002</v>
      </c>
    </row>
    <row r="31" spans="1:20" s="15" customFormat="1" x14ac:dyDescent="0.25">
      <c r="A31" s="13" t="s">
        <v>124</v>
      </c>
      <c r="B31" s="21" t="s">
        <v>27</v>
      </c>
      <c r="C31" s="36">
        <v>707</v>
      </c>
      <c r="D31" s="22">
        <f t="shared" si="30"/>
        <v>709</v>
      </c>
      <c r="E31" s="23">
        <v>171</v>
      </c>
      <c r="F31" s="23">
        <v>90</v>
      </c>
      <c r="G31" s="23">
        <v>152</v>
      </c>
      <c r="H31" s="23">
        <v>223</v>
      </c>
      <c r="I31" s="23">
        <v>73</v>
      </c>
      <c r="J31" s="23">
        <v>11</v>
      </c>
      <c r="K31" s="23">
        <v>1</v>
      </c>
      <c r="L31" s="23">
        <v>349</v>
      </c>
      <c r="M31" s="23">
        <v>36</v>
      </c>
      <c r="N31" s="23">
        <v>35</v>
      </c>
      <c r="O31" s="23">
        <v>142</v>
      </c>
      <c r="P31" s="24">
        <v>14</v>
      </c>
      <c r="R31" s="24">
        <f t="shared" si="31"/>
        <v>177</v>
      </c>
      <c r="T31" s="65">
        <f t="shared" si="32"/>
        <v>45.350999999999999</v>
      </c>
    </row>
    <row r="32" spans="1:20" s="15" customFormat="1" x14ac:dyDescent="0.25">
      <c r="A32" s="13" t="s">
        <v>146</v>
      </c>
      <c r="B32" s="21" t="s">
        <v>26</v>
      </c>
      <c r="C32" s="36">
        <v>822</v>
      </c>
      <c r="D32" s="22">
        <f t="shared" si="30"/>
        <v>820</v>
      </c>
      <c r="E32" s="23">
        <v>199</v>
      </c>
      <c r="F32" s="23">
        <v>102</v>
      </c>
      <c r="G32" s="23">
        <v>176</v>
      </c>
      <c r="H32" s="23">
        <v>259</v>
      </c>
      <c r="I32" s="23">
        <v>84</v>
      </c>
      <c r="J32" s="23">
        <v>13</v>
      </c>
      <c r="K32" s="23">
        <v>1</v>
      </c>
      <c r="L32" s="23">
        <v>405</v>
      </c>
      <c r="M32" s="23">
        <v>42</v>
      </c>
      <c r="N32" s="23">
        <v>40</v>
      </c>
      <c r="O32" s="23">
        <v>165</v>
      </c>
      <c r="P32" s="24">
        <v>16</v>
      </c>
      <c r="R32" s="24">
        <f t="shared" si="31"/>
        <v>205</v>
      </c>
      <c r="T32" s="65">
        <f t="shared" si="32"/>
        <v>51.397800000000004</v>
      </c>
    </row>
    <row r="33" spans="1:20" s="34" customFormat="1" ht="12.75" x14ac:dyDescent="0.2">
      <c r="A33" s="70" t="s">
        <v>25</v>
      </c>
      <c r="B33" s="71"/>
      <c r="C33" s="38">
        <f t="shared" ref="C33:P33" si="33">SUM(C34:C41)</f>
        <v>13330</v>
      </c>
      <c r="D33" s="19">
        <f t="shared" si="33"/>
        <v>13330</v>
      </c>
      <c r="E33" s="19">
        <v>2827</v>
      </c>
      <c r="F33" s="19">
        <v>1505</v>
      </c>
      <c r="G33" s="19">
        <v>2282</v>
      </c>
      <c r="H33" s="19">
        <v>4153</v>
      </c>
      <c r="I33" s="19">
        <v>2563</v>
      </c>
      <c r="J33" s="19">
        <f t="shared" si="33"/>
        <v>214</v>
      </c>
      <c r="K33" s="19">
        <f t="shared" si="33"/>
        <v>16</v>
      </c>
      <c r="L33" s="19">
        <f t="shared" si="33"/>
        <v>6706</v>
      </c>
      <c r="M33" s="19">
        <f t="shared" si="33"/>
        <v>610</v>
      </c>
      <c r="N33" s="19">
        <f t="shared" si="33"/>
        <v>526</v>
      </c>
      <c r="O33" s="19">
        <f t="shared" si="33"/>
        <v>2304</v>
      </c>
      <c r="P33" s="20">
        <f t="shared" si="33"/>
        <v>265</v>
      </c>
      <c r="R33" s="20">
        <f t="shared" ref="R33" si="34">SUM(R34:R41)</f>
        <v>2830</v>
      </c>
      <c r="T33" s="20">
        <f t="shared" ref="T33" si="35">SUM(T34:T41)</f>
        <v>758.36950000000002</v>
      </c>
    </row>
    <row r="34" spans="1:20" s="15" customFormat="1" x14ac:dyDescent="0.25">
      <c r="A34" s="13" t="s">
        <v>125</v>
      </c>
      <c r="B34" s="21" t="s">
        <v>24</v>
      </c>
      <c r="C34" s="36">
        <v>3259</v>
      </c>
      <c r="D34" s="22">
        <f t="shared" ref="D34:D41" si="36">SUM(E34:I34)</f>
        <v>3262</v>
      </c>
      <c r="E34" s="23">
        <v>693</v>
      </c>
      <c r="F34" s="23">
        <v>367</v>
      </c>
      <c r="G34" s="23">
        <v>560</v>
      </c>
      <c r="H34" s="23">
        <v>1016</v>
      </c>
      <c r="I34" s="23">
        <v>626</v>
      </c>
      <c r="J34" s="23">
        <v>52</v>
      </c>
      <c r="K34" s="23">
        <v>4</v>
      </c>
      <c r="L34" s="23">
        <v>1640</v>
      </c>
      <c r="M34" s="23">
        <v>149</v>
      </c>
      <c r="N34" s="23">
        <v>129</v>
      </c>
      <c r="O34" s="23">
        <v>563</v>
      </c>
      <c r="P34" s="24">
        <v>66</v>
      </c>
      <c r="R34" s="24">
        <f t="shared" ref="R34:R41" si="37">SUM(N34:O34)</f>
        <v>692</v>
      </c>
      <c r="T34" s="65">
        <f t="shared" ref="T34:T41" si="38">+F34*0.5039</f>
        <v>184.93129999999999</v>
      </c>
    </row>
    <row r="35" spans="1:20" s="15" customFormat="1" x14ac:dyDescent="0.25">
      <c r="A35" s="13" t="s">
        <v>126</v>
      </c>
      <c r="B35" s="21" t="s">
        <v>23</v>
      </c>
      <c r="C35" s="36">
        <v>2799</v>
      </c>
      <c r="D35" s="22">
        <f t="shared" si="36"/>
        <v>2798</v>
      </c>
      <c r="E35" s="23">
        <v>594</v>
      </c>
      <c r="F35" s="23">
        <v>317</v>
      </c>
      <c r="G35" s="23">
        <v>479</v>
      </c>
      <c r="H35" s="23">
        <v>871</v>
      </c>
      <c r="I35" s="23">
        <v>537</v>
      </c>
      <c r="J35" s="23">
        <v>45</v>
      </c>
      <c r="K35" s="23">
        <v>3</v>
      </c>
      <c r="L35" s="23">
        <v>1408</v>
      </c>
      <c r="M35" s="23">
        <v>128</v>
      </c>
      <c r="N35" s="23">
        <v>110</v>
      </c>
      <c r="O35" s="23">
        <v>484</v>
      </c>
      <c r="P35" s="24">
        <v>56</v>
      </c>
      <c r="R35" s="24">
        <f t="shared" si="37"/>
        <v>594</v>
      </c>
      <c r="T35" s="65">
        <f t="shared" si="38"/>
        <v>159.7363</v>
      </c>
    </row>
    <row r="36" spans="1:20" s="15" customFormat="1" x14ac:dyDescent="0.25">
      <c r="A36" s="13" t="s">
        <v>127</v>
      </c>
      <c r="B36" s="21" t="s">
        <v>22</v>
      </c>
      <c r="C36" s="36">
        <v>1377</v>
      </c>
      <c r="D36" s="22">
        <f t="shared" si="36"/>
        <v>1371</v>
      </c>
      <c r="E36" s="23">
        <v>289</v>
      </c>
      <c r="F36" s="23">
        <v>153</v>
      </c>
      <c r="G36" s="23">
        <v>235</v>
      </c>
      <c r="H36" s="23">
        <v>429</v>
      </c>
      <c r="I36" s="23">
        <v>265</v>
      </c>
      <c r="J36" s="23">
        <v>22</v>
      </c>
      <c r="K36" s="23">
        <v>2</v>
      </c>
      <c r="L36" s="23">
        <v>693</v>
      </c>
      <c r="M36" s="23">
        <v>63</v>
      </c>
      <c r="N36" s="23">
        <v>54</v>
      </c>
      <c r="O36" s="23">
        <v>238</v>
      </c>
      <c r="P36" s="24">
        <v>27</v>
      </c>
      <c r="R36" s="24">
        <f t="shared" si="37"/>
        <v>292</v>
      </c>
      <c r="T36" s="65">
        <f t="shared" si="38"/>
        <v>77.096699999999998</v>
      </c>
    </row>
    <row r="37" spans="1:20" s="15" customFormat="1" x14ac:dyDescent="0.25">
      <c r="A37" s="13" t="s">
        <v>128</v>
      </c>
      <c r="B37" s="21" t="s">
        <v>21</v>
      </c>
      <c r="C37" s="36">
        <v>1259</v>
      </c>
      <c r="D37" s="22">
        <f t="shared" si="36"/>
        <v>1258</v>
      </c>
      <c r="E37" s="23">
        <v>267</v>
      </c>
      <c r="F37" s="23">
        <v>143</v>
      </c>
      <c r="G37" s="23">
        <v>214</v>
      </c>
      <c r="H37" s="23">
        <v>392</v>
      </c>
      <c r="I37" s="23">
        <v>242</v>
      </c>
      <c r="J37" s="23">
        <v>20</v>
      </c>
      <c r="K37" s="23">
        <v>2</v>
      </c>
      <c r="L37" s="23">
        <v>633</v>
      </c>
      <c r="M37" s="23">
        <v>58</v>
      </c>
      <c r="N37" s="23">
        <v>50</v>
      </c>
      <c r="O37" s="23">
        <v>218</v>
      </c>
      <c r="P37" s="24">
        <v>25</v>
      </c>
      <c r="R37" s="24">
        <f t="shared" si="37"/>
        <v>268</v>
      </c>
      <c r="T37" s="65">
        <f t="shared" si="38"/>
        <v>72.057699999999997</v>
      </c>
    </row>
    <row r="38" spans="1:20" s="15" customFormat="1" x14ac:dyDescent="0.25">
      <c r="A38" s="13" t="s">
        <v>129</v>
      </c>
      <c r="B38" s="21" t="s">
        <v>20</v>
      </c>
      <c r="C38" s="36">
        <v>779</v>
      </c>
      <c r="D38" s="22">
        <f t="shared" si="36"/>
        <v>779</v>
      </c>
      <c r="E38" s="23">
        <v>165</v>
      </c>
      <c r="F38" s="23">
        <v>89</v>
      </c>
      <c r="G38" s="23">
        <v>133</v>
      </c>
      <c r="H38" s="23">
        <v>242</v>
      </c>
      <c r="I38" s="23">
        <v>150</v>
      </c>
      <c r="J38" s="23">
        <v>13</v>
      </c>
      <c r="K38" s="23">
        <v>1</v>
      </c>
      <c r="L38" s="23">
        <v>392</v>
      </c>
      <c r="M38" s="23">
        <v>36</v>
      </c>
      <c r="N38" s="23">
        <v>31</v>
      </c>
      <c r="O38" s="23">
        <v>135</v>
      </c>
      <c r="P38" s="24">
        <v>15</v>
      </c>
      <c r="R38" s="24">
        <f t="shared" si="37"/>
        <v>166</v>
      </c>
      <c r="T38" s="65">
        <f t="shared" si="38"/>
        <v>44.847100000000005</v>
      </c>
    </row>
    <row r="39" spans="1:20" s="15" customFormat="1" x14ac:dyDescent="0.25">
      <c r="A39" s="13" t="s">
        <v>130</v>
      </c>
      <c r="B39" s="21" t="s">
        <v>19</v>
      </c>
      <c r="C39" s="36">
        <v>1165</v>
      </c>
      <c r="D39" s="22">
        <f t="shared" si="36"/>
        <v>1166</v>
      </c>
      <c r="E39" s="23">
        <v>247</v>
      </c>
      <c r="F39" s="23">
        <v>132</v>
      </c>
      <c r="G39" s="23">
        <v>200</v>
      </c>
      <c r="H39" s="23">
        <v>363</v>
      </c>
      <c r="I39" s="23">
        <v>224</v>
      </c>
      <c r="J39" s="23">
        <v>19</v>
      </c>
      <c r="K39" s="23">
        <v>1</v>
      </c>
      <c r="L39" s="23">
        <v>586</v>
      </c>
      <c r="M39" s="23">
        <v>53</v>
      </c>
      <c r="N39" s="23">
        <v>46</v>
      </c>
      <c r="O39" s="23">
        <v>201</v>
      </c>
      <c r="P39" s="24">
        <v>23</v>
      </c>
      <c r="R39" s="24">
        <f t="shared" si="37"/>
        <v>247</v>
      </c>
      <c r="T39" s="65">
        <f t="shared" si="38"/>
        <v>66.514800000000008</v>
      </c>
    </row>
    <row r="40" spans="1:20" s="15" customFormat="1" x14ac:dyDescent="0.25">
      <c r="A40" s="13" t="s">
        <v>131</v>
      </c>
      <c r="B40" s="21" t="s">
        <v>18</v>
      </c>
      <c r="C40" s="36">
        <v>1124</v>
      </c>
      <c r="D40" s="22">
        <f t="shared" si="36"/>
        <v>1125</v>
      </c>
      <c r="E40" s="23">
        <v>239</v>
      </c>
      <c r="F40" s="23">
        <v>126</v>
      </c>
      <c r="G40" s="23">
        <v>192</v>
      </c>
      <c r="H40" s="23">
        <v>351</v>
      </c>
      <c r="I40" s="23">
        <v>217</v>
      </c>
      <c r="J40" s="23">
        <v>18</v>
      </c>
      <c r="K40" s="23">
        <v>1</v>
      </c>
      <c r="L40" s="23">
        <v>565</v>
      </c>
      <c r="M40" s="23">
        <v>51</v>
      </c>
      <c r="N40" s="23">
        <v>44</v>
      </c>
      <c r="O40" s="23">
        <v>194</v>
      </c>
      <c r="P40" s="24">
        <v>22</v>
      </c>
      <c r="R40" s="24">
        <f t="shared" si="37"/>
        <v>238</v>
      </c>
      <c r="T40" s="65">
        <f t="shared" si="38"/>
        <v>63.491399999999999</v>
      </c>
    </row>
    <row r="41" spans="1:20" s="15" customFormat="1" x14ac:dyDescent="0.25">
      <c r="A41" s="13" t="s">
        <v>132</v>
      </c>
      <c r="B41" s="21" t="s">
        <v>17</v>
      </c>
      <c r="C41" s="36">
        <v>1568</v>
      </c>
      <c r="D41" s="22">
        <f t="shared" si="36"/>
        <v>1571</v>
      </c>
      <c r="E41" s="23">
        <v>333</v>
      </c>
      <c r="F41" s="23">
        <v>178</v>
      </c>
      <c r="G41" s="23">
        <v>269</v>
      </c>
      <c r="H41" s="23">
        <v>489</v>
      </c>
      <c r="I41" s="23">
        <v>302</v>
      </c>
      <c r="J41" s="23">
        <v>25</v>
      </c>
      <c r="K41" s="23">
        <v>2</v>
      </c>
      <c r="L41" s="23">
        <v>789</v>
      </c>
      <c r="M41" s="23">
        <v>72</v>
      </c>
      <c r="N41" s="23">
        <v>62</v>
      </c>
      <c r="O41" s="23">
        <v>271</v>
      </c>
      <c r="P41" s="24">
        <v>31</v>
      </c>
      <c r="R41" s="24">
        <f t="shared" si="37"/>
        <v>333</v>
      </c>
      <c r="T41" s="65">
        <f t="shared" si="38"/>
        <v>89.694200000000009</v>
      </c>
    </row>
    <row r="42" spans="1:20" s="34" customFormat="1" ht="12.75" x14ac:dyDescent="0.2">
      <c r="A42" s="68" t="s">
        <v>16</v>
      </c>
      <c r="B42" s="69"/>
      <c r="C42" s="37">
        <f t="shared" ref="C42:P42" si="39">+C43+C50+C53</f>
        <v>14057</v>
      </c>
      <c r="D42" s="27">
        <f t="shared" si="39"/>
        <v>14057</v>
      </c>
      <c r="E42" s="27">
        <v>3265</v>
      </c>
      <c r="F42" s="27">
        <v>1515</v>
      </c>
      <c r="G42" s="27">
        <v>3332</v>
      </c>
      <c r="H42" s="27">
        <v>4359</v>
      </c>
      <c r="I42" s="27">
        <v>1586</v>
      </c>
      <c r="J42" s="27">
        <f t="shared" si="39"/>
        <v>294</v>
      </c>
      <c r="K42" s="27">
        <f t="shared" si="39"/>
        <v>22</v>
      </c>
      <c r="L42" s="27">
        <f t="shared" si="39"/>
        <v>6717</v>
      </c>
      <c r="M42" s="27">
        <f t="shared" si="39"/>
        <v>615</v>
      </c>
      <c r="N42" s="27">
        <f t="shared" si="39"/>
        <v>636</v>
      </c>
      <c r="O42" s="27">
        <f t="shared" si="39"/>
        <v>2798</v>
      </c>
      <c r="P42" s="28">
        <f t="shared" si="39"/>
        <v>364</v>
      </c>
      <c r="R42" s="28">
        <f t="shared" ref="R42" si="40">+R43+R50+R53</f>
        <v>3434</v>
      </c>
      <c r="T42" s="28">
        <f t="shared" ref="T42" si="41">+T43+T50+T53</f>
        <v>763.4085</v>
      </c>
    </row>
    <row r="43" spans="1:20" s="34" customFormat="1" ht="12.75" x14ac:dyDescent="0.2">
      <c r="A43" s="70" t="s">
        <v>15</v>
      </c>
      <c r="B43" s="71"/>
      <c r="C43" s="38">
        <f t="shared" ref="C43:P43" si="42">SUM(C44:C49)</f>
        <v>7526</v>
      </c>
      <c r="D43" s="19">
        <f t="shared" si="42"/>
        <v>7526</v>
      </c>
      <c r="E43" s="19">
        <v>1776</v>
      </c>
      <c r="F43" s="19">
        <v>785</v>
      </c>
      <c r="G43" s="19">
        <v>1774</v>
      </c>
      <c r="H43" s="19">
        <v>2387</v>
      </c>
      <c r="I43" s="19">
        <v>804</v>
      </c>
      <c r="J43" s="19">
        <f t="shared" si="42"/>
        <v>170</v>
      </c>
      <c r="K43" s="19">
        <f t="shared" si="42"/>
        <v>13</v>
      </c>
      <c r="L43" s="19">
        <f t="shared" si="42"/>
        <v>3692</v>
      </c>
      <c r="M43" s="19">
        <f t="shared" si="42"/>
        <v>319</v>
      </c>
      <c r="N43" s="19">
        <f t="shared" si="42"/>
        <v>367</v>
      </c>
      <c r="O43" s="19">
        <f t="shared" si="42"/>
        <v>1576</v>
      </c>
      <c r="P43" s="20">
        <f t="shared" si="42"/>
        <v>211</v>
      </c>
      <c r="R43" s="20">
        <f t="shared" ref="R43" si="43">SUM(R44:R49)</f>
        <v>1943</v>
      </c>
      <c r="T43" s="20">
        <f t="shared" ref="T43" si="44">SUM(T44:T49)</f>
        <v>395.56150000000002</v>
      </c>
    </row>
    <row r="44" spans="1:20" s="15" customFormat="1" x14ac:dyDescent="0.25">
      <c r="A44" s="13" t="s">
        <v>133</v>
      </c>
      <c r="B44" s="21" t="s">
        <v>14</v>
      </c>
      <c r="C44" s="36">
        <v>2713</v>
      </c>
      <c r="D44" s="22">
        <f t="shared" ref="D44:D49" si="45">SUM(E44:I44)</f>
        <v>2716</v>
      </c>
      <c r="E44" s="23">
        <v>643</v>
      </c>
      <c r="F44" s="23">
        <v>283</v>
      </c>
      <c r="G44" s="23">
        <v>639</v>
      </c>
      <c r="H44" s="23">
        <v>861</v>
      </c>
      <c r="I44" s="23">
        <v>290</v>
      </c>
      <c r="J44" s="23">
        <v>62</v>
      </c>
      <c r="K44" s="23">
        <v>5</v>
      </c>
      <c r="L44" s="23">
        <v>1332</v>
      </c>
      <c r="M44" s="23">
        <v>115</v>
      </c>
      <c r="N44" s="23">
        <v>132</v>
      </c>
      <c r="O44" s="23">
        <v>568</v>
      </c>
      <c r="P44" s="24">
        <v>76</v>
      </c>
      <c r="R44" s="24">
        <f t="shared" ref="R44:R49" si="46">SUM(N44:O44)</f>
        <v>700</v>
      </c>
      <c r="T44" s="65">
        <f t="shared" ref="T44:T49" si="47">+F44*0.5039</f>
        <v>142.6037</v>
      </c>
    </row>
    <row r="45" spans="1:20" s="15" customFormat="1" x14ac:dyDescent="0.25">
      <c r="A45" s="13" t="s">
        <v>134</v>
      </c>
      <c r="B45" s="21" t="s">
        <v>13</v>
      </c>
      <c r="C45" s="36">
        <v>1603</v>
      </c>
      <c r="D45" s="22">
        <f t="shared" si="45"/>
        <v>1601</v>
      </c>
      <c r="E45" s="23">
        <v>376</v>
      </c>
      <c r="F45" s="23">
        <v>166</v>
      </c>
      <c r="G45" s="23">
        <v>378</v>
      </c>
      <c r="H45" s="23">
        <v>509</v>
      </c>
      <c r="I45" s="23">
        <v>172</v>
      </c>
      <c r="J45" s="23">
        <v>36</v>
      </c>
      <c r="K45" s="23">
        <v>3</v>
      </c>
      <c r="L45" s="23">
        <v>786</v>
      </c>
      <c r="M45" s="23">
        <v>68</v>
      </c>
      <c r="N45" s="23">
        <v>78</v>
      </c>
      <c r="O45" s="23">
        <v>336</v>
      </c>
      <c r="P45" s="24">
        <v>45</v>
      </c>
      <c r="R45" s="24">
        <f t="shared" si="46"/>
        <v>414</v>
      </c>
      <c r="T45" s="65">
        <f t="shared" si="47"/>
        <v>83.647400000000005</v>
      </c>
    </row>
    <row r="46" spans="1:20" s="15" customFormat="1" x14ac:dyDescent="0.25">
      <c r="A46" s="13" t="s">
        <v>135</v>
      </c>
      <c r="B46" s="21" t="s">
        <v>12</v>
      </c>
      <c r="C46" s="36">
        <v>730</v>
      </c>
      <c r="D46" s="22">
        <f t="shared" si="45"/>
        <v>730</v>
      </c>
      <c r="E46" s="23">
        <v>172</v>
      </c>
      <c r="F46" s="23">
        <v>77</v>
      </c>
      <c r="G46" s="23">
        <v>172</v>
      </c>
      <c r="H46" s="23">
        <v>231</v>
      </c>
      <c r="I46" s="23">
        <v>78</v>
      </c>
      <c r="J46" s="23">
        <v>16</v>
      </c>
      <c r="K46" s="23">
        <v>1</v>
      </c>
      <c r="L46" s="23">
        <v>358</v>
      </c>
      <c r="M46" s="23">
        <v>31</v>
      </c>
      <c r="N46" s="23">
        <v>36</v>
      </c>
      <c r="O46" s="23">
        <v>153</v>
      </c>
      <c r="P46" s="24">
        <v>20</v>
      </c>
      <c r="R46" s="24">
        <f t="shared" si="46"/>
        <v>189</v>
      </c>
      <c r="T46" s="65">
        <f t="shared" si="47"/>
        <v>38.8003</v>
      </c>
    </row>
    <row r="47" spans="1:20" s="15" customFormat="1" x14ac:dyDescent="0.25">
      <c r="A47" s="13" t="s">
        <v>137</v>
      </c>
      <c r="B47" s="21" t="s">
        <v>11</v>
      </c>
      <c r="C47" s="36">
        <v>689</v>
      </c>
      <c r="D47" s="22">
        <f t="shared" si="45"/>
        <v>688</v>
      </c>
      <c r="E47" s="23">
        <v>162</v>
      </c>
      <c r="F47" s="23">
        <v>72</v>
      </c>
      <c r="G47" s="23">
        <v>162</v>
      </c>
      <c r="H47" s="23">
        <v>219</v>
      </c>
      <c r="I47" s="23">
        <v>73</v>
      </c>
      <c r="J47" s="23">
        <v>16</v>
      </c>
      <c r="K47" s="23">
        <v>1</v>
      </c>
      <c r="L47" s="23">
        <v>338</v>
      </c>
      <c r="M47" s="23">
        <v>29</v>
      </c>
      <c r="N47" s="23">
        <v>34</v>
      </c>
      <c r="O47" s="23">
        <v>144</v>
      </c>
      <c r="P47" s="24">
        <v>19</v>
      </c>
      <c r="R47" s="24">
        <f t="shared" si="46"/>
        <v>178</v>
      </c>
      <c r="T47" s="65">
        <f t="shared" si="47"/>
        <v>36.280799999999999</v>
      </c>
    </row>
    <row r="48" spans="1:20" s="15" customFormat="1" x14ac:dyDescent="0.25">
      <c r="A48" s="13" t="s">
        <v>136</v>
      </c>
      <c r="B48" s="21" t="s">
        <v>10</v>
      </c>
      <c r="C48" s="36">
        <v>810</v>
      </c>
      <c r="D48" s="22">
        <f t="shared" si="45"/>
        <v>810</v>
      </c>
      <c r="E48" s="23">
        <v>191</v>
      </c>
      <c r="F48" s="23">
        <v>84</v>
      </c>
      <c r="G48" s="23">
        <v>192</v>
      </c>
      <c r="H48" s="23">
        <v>257</v>
      </c>
      <c r="I48" s="23">
        <v>86</v>
      </c>
      <c r="J48" s="23">
        <v>18</v>
      </c>
      <c r="K48" s="23">
        <v>1</v>
      </c>
      <c r="L48" s="23">
        <v>397</v>
      </c>
      <c r="M48" s="23">
        <v>34</v>
      </c>
      <c r="N48" s="23">
        <v>39</v>
      </c>
      <c r="O48" s="23">
        <v>170</v>
      </c>
      <c r="P48" s="24">
        <v>23</v>
      </c>
      <c r="R48" s="24">
        <f t="shared" si="46"/>
        <v>209</v>
      </c>
      <c r="T48" s="65">
        <f t="shared" si="47"/>
        <v>42.327600000000004</v>
      </c>
    </row>
    <row r="49" spans="1:20" s="15" customFormat="1" x14ac:dyDescent="0.25">
      <c r="A49" s="13" t="s">
        <v>138</v>
      </c>
      <c r="B49" s="21" t="s">
        <v>9</v>
      </c>
      <c r="C49" s="36">
        <v>981</v>
      </c>
      <c r="D49" s="22">
        <f t="shared" si="45"/>
        <v>981</v>
      </c>
      <c r="E49" s="23">
        <v>232</v>
      </c>
      <c r="F49" s="23">
        <v>103</v>
      </c>
      <c r="G49" s="23">
        <v>231</v>
      </c>
      <c r="H49" s="23">
        <v>310</v>
      </c>
      <c r="I49" s="23">
        <v>105</v>
      </c>
      <c r="J49" s="23">
        <v>22</v>
      </c>
      <c r="K49" s="23">
        <v>2</v>
      </c>
      <c r="L49" s="23">
        <v>481</v>
      </c>
      <c r="M49" s="23">
        <v>42</v>
      </c>
      <c r="N49" s="23">
        <v>48</v>
      </c>
      <c r="O49" s="23">
        <v>205</v>
      </c>
      <c r="P49" s="24">
        <v>28</v>
      </c>
      <c r="R49" s="24">
        <f t="shared" si="46"/>
        <v>253</v>
      </c>
      <c r="T49" s="65">
        <f t="shared" si="47"/>
        <v>51.901699999999998</v>
      </c>
    </row>
    <row r="50" spans="1:20" s="34" customFormat="1" ht="12.75" x14ac:dyDescent="0.2">
      <c r="A50" s="72" t="s">
        <v>8</v>
      </c>
      <c r="B50" s="73"/>
      <c r="C50" s="37">
        <f t="shared" ref="C50:P50" si="48">SUM(C51:C52)</f>
        <v>4408</v>
      </c>
      <c r="D50" s="27">
        <f t="shared" si="48"/>
        <v>4408</v>
      </c>
      <c r="E50" s="27">
        <v>1039</v>
      </c>
      <c r="F50" s="27">
        <v>485</v>
      </c>
      <c r="G50" s="27">
        <v>995</v>
      </c>
      <c r="H50" s="27">
        <v>1294</v>
      </c>
      <c r="I50" s="27">
        <v>595</v>
      </c>
      <c r="J50" s="27">
        <f t="shared" si="48"/>
        <v>80</v>
      </c>
      <c r="K50" s="27">
        <f t="shared" si="48"/>
        <v>6</v>
      </c>
      <c r="L50" s="27">
        <f t="shared" si="48"/>
        <v>2144</v>
      </c>
      <c r="M50" s="27">
        <f t="shared" si="48"/>
        <v>222</v>
      </c>
      <c r="N50" s="27">
        <f t="shared" si="48"/>
        <v>193</v>
      </c>
      <c r="O50" s="27">
        <f t="shared" si="48"/>
        <v>846</v>
      </c>
      <c r="P50" s="28">
        <f t="shared" si="48"/>
        <v>99</v>
      </c>
      <c r="R50" s="28">
        <f t="shared" ref="R50" si="49">SUM(R51:R52)</f>
        <v>1039</v>
      </c>
      <c r="T50" s="28">
        <f t="shared" ref="T50" si="50">SUM(T51:T52)</f>
        <v>244.39150000000001</v>
      </c>
    </row>
    <row r="51" spans="1:20" s="15" customFormat="1" x14ac:dyDescent="0.25">
      <c r="A51" s="13" t="s">
        <v>139</v>
      </c>
      <c r="B51" s="21" t="s">
        <v>7</v>
      </c>
      <c r="C51" s="36">
        <v>3337</v>
      </c>
      <c r="D51" s="22">
        <f t="shared" ref="D51:D52" si="51">SUM(E51:I51)</f>
        <v>3338</v>
      </c>
      <c r="E51" s="23">
        <v>786</v>
      </c>
      <c r="F51" s="23">
        <v>368</v>
      </c>
      <c r="G51" s="23">
        <v>753</v>
      </c>
      <c r="H51" s="23">
        <v>981</v>
      </c>
      <c r="I51" s="23">
        <v>450</v>
      </c>
      <c r="J51" s="23">
        <v>61</v>
      </c>
      <c r="K51" s="23">
        <v>5</v>
      </c>
      <c r="L51" s="23">
        <v>1623</v>
      </c>
      <c r="M51" s="23">
        <v>168</v>
      </c>
      <c r="N51" s="23">
        <v>146</v>
      </c>
      <c r="O51" s="23">
        <v>640</v>
      </c>
      <c r="P51" s="24">
        <v>75</v>
      </c>
      <c r="R51" s="24">
        <f t="shared" ref="R51:R52" si="52">SUM(N51:O51)</f>
        <v>786</v>
      </c>
      <c r="T51" s="65">
        <f t="shared" ref="T51:T52" si="53">+F51*0.5039</f>
        <v>185.43520000000001</v>
      </c>
    </row>
    <row r="52" spans="1:20" s="15" customFormat="1" x14ac:dyDescent="0.25">
      <c r="A52" s="13" t="s">
        <v>140</v>
      </c>
      <c r="B52" s="21" t="s">
        <v>6</v>
      </c>
      <c r="C52" s="36">
        <v>1071</v>
      </c>
      <c r="D52" s="22">
        <f t="shared" si="51"/>
        <v>1070</v>
      </c>
      <c r="E52" s="23">
        <v>253</v>
      </c>
      <c r="F52" s="23">
        <v>117</v>
      </c>
      <c r="G52" s="23">
        <v>242</v>
      </c>
      <c r="H52" s="23">
        <v>313</v>
      </c>
      <c r="I52" s="23">
        <v>145</v>
      </c>
      <c r="J52" s="23">
        <v>19</v>
      </c>
      <c r="K52" s="23">
        <v>1</v>
      </c>
      <c r="L52" s="23">
        <v>521</v>
      </c>
      <c r="M52" s="23">
        <v>54</v>
      </c>
      <c r="N52" s="23">
        <v>47</v>
      </c>
      <c r="O52" s="23">
        <v>206</v>
      </c>
      <c r="P52" s="24">
        <v>24</v>
      </c>
      <c r="R52" s="24">
        <f t="shared" si="52"/>
        <v>253</v>
      </c>
      <c r="T52" s="65">
        <f t="shared" si="53"/>
        <v>58.956299999999999</v>
      </c>
    </row>
    <row r="53" spans="1:20" s="34" customFormat="1" ht="12.75" x14ac:dyDescent="0.2">
      <c r="A53" s="72" t="s">
        <v>5</v>
      </c>
      <c r="B53" s="73"/>
      <c r="C53" s="37">
        <f t="shared" ref="C53:P53" si="54">SUM(C54:C58)</f>
        <v>2123</v>
      </c>
      <c r="D53" s="27">
        <f t="shared" si="54"/>
        <v>2123</v>
      </c>
      <c r="E53" s="27">
        <v>450</v>
      </c>
      <c r="F53" s="27">
        <v>245</v>
      </c>
      <c r="G53" s="27">
        <v>563</v>
      </c>
      <c r="H53" s="27">
        <v>678</v>
      </c>
      <c r="I53" s="27">
        <v>187</v>
      </c>
      <c r="J53" s="27">
        <f t="shared" si="54"/>
        <v>44</v>
      </c>
      <c r="K53" s="27">
        <f t="shared" si="54"/>
        <v>3</v>
      </c>
      <c r="L53" s="27">
        <f t="shared" si="54"/>
        <v>881</v>
      </c>
      <c r="M53" s="27">
        <f t="shared" si="54"/>
        <v>74</v>
      </c>
      <c r="N53" s="27">
        <f t="shared" si="54"/>
        <v>76</v>
      </c>
      <c r="O53" s="27">
        <f t="shared" si="54"/>
        <v>376</v>
      </c>
      <c r="P53" s="28">
        <f t="shared" si="54"/>
        <v>54</v>
      </c>
      <c r="R53" s="28">
        <f t="shared" ref="R53" si="55">SUM(R54:R58)</f>
        <v>452</v>
      </c>
      <c r="T53" s="28">
        <f t="shared" ref="T53" si="56">SUM(T54:T58)</f>
        <v>123.4555</v>
      </c>
    </row>
    <row r="54" spans="1:20" s="15" customFormat="1" x14ac:dyDescent="0.25">
      <c r="A54" s="13" t="s">
        <v>141</v>
      </c>
      <c r="B54" s="21" t="s">
        <v>4</v>
      </c>
      <c r="C54" s="36">
        <v>488</v>
      </c>
      <c r="D54" s="22">
        <f t="shared" ref="D54:D58" si="57">SUM(E54:I54)</f>
        <v>493</v>
      </c>
      <c r="E54" s="23">
        <v>104</v>
      </c>
      <c r="F54" s="23">
        <v>57</v>
      </c>
      <c r="G54" s="23">
        <v>132</v>
      </c>
      <c r="H54" s="23">
        <v>157</v>
      </c>
      <c r="I54" s="23">
        <v>43</v>
      </c>
      <c r="J54" s="23">
        <v>11</v>
      </c>
      <c r="K54" s="23">
        <v>1</v>
      </c>
      <c r="L54" s="23">
        <v>202</v>
      </c>
      <c r="M54" s="23">
        <v>17</v>
      </c>
      <c r="N54" s="23">
        <v>17</v>
      </c>
      <c r="O54" s="23">
        <v>87</v>
      </c>
      <c r="P54" s="24">
        <v>12</v>
      </c>
      <c r="R54" s="24">
        <f t="shared" ref="R54:R58" si="58">SUM(N54:O54)</f>
        <v>104</v>
      </c>
      <c r="T54" s="65">
        <f t="shared" ref="T54:T58" si="59">+F54*0.5039</f>
        <v>28.722300000000001</v>
      </c>
    </row>
    <row r="55" spans="1:20" s="15" customFormat="1" x14ac:dyDescent="0.25">
      <c r="A55" s="13" t="s">
        <v>142</v>
      </c>
      <c r="B55" s="21" t="s">
        <v>3</v>
      </c>
      <c r="C55" s="36">
        <v>622</v>
      </c>
      <c r="D55" s="22">
        <f t="shared" si="57"/>
        <v>618</v>
      </c>
      <c r="E55" s="23">
        <v>131</v>
      </c>
      <c r="F55" s="23">
        <v>71</v>
      </c>
      <c r="G55" s="23">
        <v>164</v>
      </c>
      <c r="H55" s="23">
        <v>197</v>
      </c>
      <c r="I55" s="23">
        <v>55</v>
      </c>
      <c r="J55" s="23">
        <v>13</v>
      </c>
      <c r="K55" s="23">
        <v>1</v>
      </c>
      <c r="L55" s="23">
        <v>258</v>
      </c>
      <c r="M55" s="23">
        <v>22</v>
      </c>
      <c r="N55" s="23">
        <v>22</v>
      </c>
      <c r="O55" s="23">
        <v>110</v>
      </c>
      <c r="P55" s="24">
        <v>16</v>
      </c>
      <c r="R55" s="24">
        <f t="shared" si="58"/>
        <v>132</v>
      </c>
      <c r="T55" s="65">
        <f t="shared" si="59"/>
        <v>35.776899999999998</v>
      </c>
    </row>
    <row r="56" spans="1:20" s="15" customFormat="1" x14ac:dyDescent="0.25">
      <c r="A56" s="13" t="s">
        <v>143</v>
      </c>
      <c r="B56" s="21" t="s">
        <v>2</v>
      </c>
      <c r="C56" s="36">
        <v>301</v>
      </c>
      <c r="D56" s="22">
        <f t="shared" si="57"/>
        <v>299</v>
      </c>
      <c r="E56" s="23">
        <v>64</v>
      </c>
      <c r="F56" s="23">
        <v>34</v>
      </c>
      <c r="G56" s="23">
        <v>79</v>
      </c>
      <c r="H56" s="23">
        <v>96</v>
      </c>
      <c r="I56" s="23">
        <v>26</v>
      </c>
      <c r="J56" s="23">
        <v>6</v>
      </c>
      <c r="K56" s="23">
        <v>0</v>
      </c>
      <c r="L56" s="23">
        <v>125</v>
      </c>
      <c r="M56" s="23">
        <v>10</v>
      </c>
      <c r="N56" s="23">
        <v>11</v>
      </c>
      <c r="O56" s="23">
        <v>53</v>
      </c>
      <c r="P56" s="24">
        <v>8</v>
      </c>
      <c r="R56" s="24">
        <f t="shared" si="58"/>
        <v>64</v>
      </c>
      <c r="T56" s="65">
        <f t="shared" si="59"/>
        <v>17.1326</v>
      </c>
    </row>
    <row r="57" spans="1:20" s="15" customFormat="1" x14ac:dyDescent="0.25">
      <c r="A57" s="13" t="s">
        <v>144</v>
      </c>
      <c r="B57" s="21" t="s">
        <v>1</v>
      </c>
      <c r="C57" s="36">
        <v>409</v>
      </c>
      <c r="D57" s="22">
        <f t="shared" si="57"/>
        <v>409</v>
      </c>
      <c r="E57" s="23">
        <v>86</v>
      </c>
      <c r="F57" s="23">
        <v>47</v>
      </c>
      <c r="G57" s="23">
        <v>108</v>
      </c>
      <c r="H57" s="23">
        <v>132</v>
      </c>
      <c r="I57" s="23">
        <v>36</v>
      </c>
      <c r="J57" s="23">
        <v>8</v>
      </c>
      <c r="K57" s="23">
        <v>1</v>
      </c>
      <c r="L57" s="23">
        <v>170</v>
      </c>
      <c r="M57" s="23">
        <v>14</v>
      </c>
      <c r="N57" s="23">
        <v>15</v>
      </c>
      <c r="O57" s="23">
        <v>72</v>
      </c>
      <c r="P57" s="24">
        <v>10</v>
      </c>
      <c r="R57" s="24">
        <f t="shared" si="58"/>
        <v>87</v>
      </c>
      <c r="T57" s="65">
        <f t="shared" si="59"/>
        <v>23.683299999999999</v>
      </c>
    </row>
    <row r="58" spans="1:20" s="15" customFormat="1" ht="15.75" thickBot="1" x14ac:dyDescent="0.3">
      <c r="A58" s="14" t="s">
        <v>145</v>
      </c>
      <c r="B58" s="29" t="s">
        <v>0</v>
      </c>
      <c r="C58" s="39">
        <v>303</v>
      </c>
      <c r="D58" s="30">
        <f t="shared" si="57"/>
        <v>304</v>
      </c>
      <c r="E58" s="31">
        <v>65</v>
      </c>
      <c r="F58" s="31">
        <v>36</v>
      </c>
      <c r="G58" s="31">
        <v>80</v>
      </c>
      <c r="H58" s="31">
        <v>96</v>
      </c>
      <c r="I58" s="31">
        <v>27</v>
      </c>
      <c r="J58" s="31">
        <v>6</v>
      </c>
      <c r="K58" s="31">
        <v>0</v>
      </c>
      <c r="L58" s="31">
        <v>126</v>
      </c>
      <c r="M58" s="31">
        <v>11</v>
      </c>
      <c r="N58" s="31">
        <v>11</v>
      </c>
      <c r="O58" s="31">
        <v>54</v>
      </c>
      <c r="P58" s="32">
        <v>8</v>
      </c>
      <c r="R58" s="24">
        <f t="shared" si="58"/>
        <v>65</v>
      </c>
      <c r="T58" s="65">
        <f t="shared" si="59"/>
        <v>18.1404</v>
      </c>
    </row>
    <row r="59" spans="1:20" x14ac:dyDescent="0.25">
      <c r="A59" s="7" t="s">
        <v>147</v>
      </c>
    </row>
  </sheetData>
  <mergeCells count="27">
    <mergeCell ref="R4:R5"/>
    <mergeCell ref="A16:B16"/>
    <mergeCell ref="A23:B23"/>
    <mergeCell ref="A4:A5"/>
    <mergeCell ref="K4:K5"/>
    <mergeCell ref="L4:L5"/>
    <mergeCell ref="E4:E5"/>
    <mergeCell ref="D4:D5"/>
    <mergeCell ref="I4:I5"/>
    <mergeCell ref="J4:J5"/>
    <mergeCell ref="G4:G5"/>
    <mergeCell ref="F4:F5"/>
    <mergeCell ref="H4:H5"/>
    <mergeCell ref="B4:B5"/>
    <mergeCell ref="C4:C5"/>
    <mergeCell ref="A6:B6"/>
    <mergeCell ref="A2:P2"/>
    <mergeCell ref="A1:P1"/>
    <mergeCell ref="A7:B7"/>
    <mergeCell ref="A9:B9"/>
    <mergeCell ref="A3:P3"/>
    <mergeCell ref="M4:O4"/>
    <mergeCell ref="A33:B33"/>
    <mergeCell ref="A42:B42"/>
    <mergeCell ref="A43:B43"/>
    <mergeCell ref="A50:B50"/>
    <mergeCell ref="A53:B53"/>
  </mergeCells>
  <printOptions horizontalCentered="1"/>
  <pageMargins left="0.19685039370078741" right="0.19685039370078741" top="0" bottom="0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8"/>
  <sheetViews>
    <sheetView zoomScaleNormal="100" workbookViewId="0">
      <selection sqref="A1:XFD1048576"/>
    </sheetView>
  </sheetViews>
  <sheetFormatPr baseColWidth="10" defaultRowHeight="15" x14ac:dyDescent="0.25"/>
  <cols>
    <col min="1" max="1" width="8" style="7" customWidth="1"/>
    <col min="2" max="2" width="18.28515625" customWidth="1"/>
    <col min="3" max="5" width="7.5703125" customWidth="1"/>
    <col min="6" max="6" width="9.28515625" hidden="1" customWidth="1"/>
    <col min="7" max="8" width="5.5703125" customWidth="1"/>
    <col min="9" max="9" width="5.5703125" hidden="1" customWidth="1"/>
    <col min="10" max="11" width="5.5703125" customWidth="1"/>
    <col min="12" max="12" width="5.5703125" hidden="1" customWidth="1"/>
    <col min="13" max="14" width="5.5703125" customWidth="1"/>
    <col min="15" max="15" width="5.5703125" hidden="1" customWidth="1"/>
    <col min="16" max="17" width="5.5703125" customWidth="1"/>
    <col min="18" max="18" width="5.5703125" hidden="1" customWidth="1"/>
    <col min="19" max="20" width="5.5703125" customWidth="1"/>
    <col min="21" max="21" width="5.5703125" hidden="1" customWidth="1"/>
    <col min="22" max="23" width="5.5703125" customWidth="1"/>
    <col min="24" max="24" width="5.5703125" hidden="1" customWidth="1"/>
    <col min="25" max="26" width="5.5703125" customWidth="1"/>
    <col min="27" max="27" width="5.5703125" hidden="1" customWidth="1"/>
    <col min="28" max="29" width="5.5703125" customWidth="1"/>
    <col min="30" max="30" width="5.5703125" hidden="1" customWidth="1"/>
    <col min="31" max="32" width="5.5703125" customWidth="1"/>
    <col min="33" max="33" width="5.5703125" hidden="1" customWidth="1"/>
    <col min="34" max="35" width="5.5703125" customWidth="1"/>
    <col min="36" max="36" width="5.5703125" hidden="1" customWidth="1"/>
    <col min="37" max="38" width="5.5703125" customWidth="1"/>
    <col min="39" max="39" width="5.5703125" hidden="1" customWidth="1"/>
    <col min="40" max="41" width="5.5703125" customWidth="1"/>
    <col min="42" max="42" width="5.5703125" hidden="1" customWidth="1"/>
    <col min="43" max="44" width="5.5703125" customWidth="1"/>
    <col min="45" max="45" width="5.5703125" hidden="1" customWidth="1"/>
    <col min="46" max="47" width="5.5703125" customWidth="1"/>
    <col min="48" max="48" width="5.5703125" hidden="1" customWidth="1"/>
    <col min="49" max="50" width="5.5703125" customWidth="1"/>
    <col min="51" max="51" width="5.5703125" hidden="1" customWidth="1"/>
    <col min="52" max="53" width="5.5703125" customWidth="1"/>
    <col min="54" max="54" width="5.5703125" hidden="1" customWidth="1"/>
    <col min="55" max="56" width="5.5703125" customWidth="1"/>
    <col min="57" max="57" width="5.5703125" hidden="1" customWidth="1"/>
    <col min="58" max="59" width="5.5703125" customWidth="1"/>
    <col min="60" max="60" width="5.5703125" hidden="1" customWidth="1"/>
    <col min="61" max="62" width="5.5703125" customWidth="1"/>
    <col min="63" max="63" width="5.5703125" hidden="1" customWidth="1"/>
    <col min="64" max="65" width="5.5703125" customWidth="1"/>
    <col min="66" max="66" width="5.5703125" hidden="1" customWidth="1"/>
    <col min="67" max="68" width="5.5703125" customWidth="1"/>
    <col min="69" max="69" width="5.5703125" hidden="1" customWidth="1"/>
    <col min="70" max="71" width="5.5703125" customWidth="1"/>
    <col min="72" max="72" width="5.5703125" hidden="1" customWidth="1"/>
    <col min="73" max="74" width="5.5703125" customWidth="1"/>
    <col min="75" max="75" width="5.5703125" hidden="1" customWidth="1"/>
    <col min="76" max="77" width="5.5703125" customWidth="1"/>
    <col min="78" max="78" width="5.5703125" hidden="1" customWidth="1"/>
    <col min="79" max="80" width="5.5703125" customWidth="1"/>
    <col min="81" max="81" width="5.5703125" hidden="1" customWidth="1"/>
    <col min="82" max="83" width="5.5703125" customWidth="1"/>
    <col min="84" max="84" width="5.5703125" hidden="1" customWidth="1"/>
    <col min="85" max="86" width="5.5703125" customWidth="1"/>
    <col min="87" max="87" width="5.5703125" hidden="1" customWidth="1"/>
    <col min="88" max="89" width="5.5703125" customWidth="1"/>
    <col min="90" max="90" width="5.5703125" hidden="1" customWidth="1"/>
    <col min="91" max="92" width="5.5703125" customWidth="1"/>
    <col min="93" max="93" width="5.5703125" hidden="1" customWidth="1"/>
    <col min="94" max="95" width="5.5703125" customWidth="1"/>
    <col min="96" max="96" width="5.5703125" hidden="1" customWidth="1"/>
    <col min="97" max="98" width="5.5703125" customWidth="1"/>
    <col min="99" max="99" width="5.5703125" hidden="1" customWidth="1"/>
    <col min="100" max="101" width="5.5703125" customWidth="1"/>
    <col min="102" max="102" width="5.5703125" hidden="1" customWidth="1"/>
    <col min="103" max="104" width="5.5703125" customWidth="1"/>
    <col min="105" max="105" width="5.5703125" hidden="1" customWidth="1"/>
    <col min="106" max="107" width="5.5703125" customWidth="1"/>
    <col min="108" max="108" width="5.5703125" hidden="1" customWidth="1"/>
    <col min="109" max="110" width="5.5703125" customWidth="1"/>
    <col min="111" max="111" width="8" hidden="1" customWidth="1"/>
    <col min="112" max="112" width="8" customWidth="1"/>
    <col min="113" max="113" width="7" customWidth="1"/>
    <col min="114" max="116" width="8" customWidth="1"/>
    <col min="117" max="117" width="9.28515625" customWidth="1"/>
  </cols>
  <sheetData>
    <row r="1" spans="1:125" ht="15.75" x14ac:dyDescent="0.25">
      <c r="A1" s="80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40"/>
      <c r="AQ1" s="80" t="s">
        <v>95</v>
      </c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40"/>
      <c r="CG1" s="80" t="s">
        <v>95</v>
      </c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40"/>
      <c r="DN1" s="40"/>
      <c r="DO1" s="40"/>
      <c r="DP1" s="40"/>
      <c r="DQ1" s="40"/>
      <c r="DR1" s="40"/>
      <c r="DS1" s="40"/>
      <c r="DT1" s="40"/>
      <c r="DU1" s="40"/>
    </row>
    <row r="2" spans="1:125" ht="18" x14ac:dyDescent="0.25">
      <c r="A2" s="116" t="s">
        <v>104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52"/>
      <c r="AQ2" s="116" t="s">
        <v>104</v>
      </c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52"/>
      <c r="CG2" s="116" t="s">
        <v>104</v>
      </c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41"/>
      <c r="DN2" s="41"/>
      <c r="DO2" s="41"/>
      <c r="DP2" s="41"/>
      <c r="DQ2" s="41"/>
      <c r="DR2" s="41"/>
      <c r="DS2" s="41"/>
      <c r="DT2" s="41"/>
      <c r="DU2" s="41"/>
    </row>
    <row r="3" spans="1:125" s="3" customFormat="1" ht="12.75" customHeight="1" thickBot="1" x14ac:dyDescent="0.2">
      <c r="A3" s="113" t="s">
        <v>222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53"/>
      <c r="AQ3" s="113" t="s">
        <v>222</v>
      </c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53"/>
      <c r="CG3" s="113" t="s">
        <v>223</v>
      </c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53"/>
      <c r="DN3" s="53"/>
      <c r="DO3" s="53"/>
      <c r="DP3" s="53"/>
      <c r="DQ3" s="53"/>
      <c r="DR3" s="53"/>
      <c r="DS3" s="53"/>
      <c r="DT3" s="53"/>
      <c r="DU3" s="53"/>
    </row>
    <row r="4" spans="1:125" s="51" customFormat="1" ht="15" customHeight="1" x14ac:dyDescent="0.15">
      <c r="A4" s="117" t="s">
        <v>148</v>
      </c>
      <c r="B4" s="119" t="s">
        <v>93</v>
      </c>
      <c r="C4" s="114" t="s">
        <v>92</v>
      </c>
      <c r="D4" s="106" t="s">
        <v>219</v>
      </c>
      <c r="E4" s="106" t="s">
        <v>220</v>
      </c>
      <c r="F4" s="121" t="s">
        <v>149</v>
      </c>
      <c r="G4" s="106" t="s">
        <v>150</v>
      </c>
      <c r="H4" s="106" t="s">
        <v>221</v>
      </c>
      <c r="I4" s="106" t="s">
        <v>91</v>
      </c>
      <c r="J4" s="106" t="s">
        <v>151</v>
      </c>
      <c r="K4" s="106" t="s">
        <v>152</v>
      </c>
      <c r="L4" s="108" t="s">
        <v>90</v>
      </c>
      <c r="M4" s="106" t="s">
        <v>155</v>
      </c>
      <c r="N4" s="106" t="s">
        <v>156</v>
      </c>
      <c r="O4" s="108" t="s">
        <v>89</v>
      </c>
      <c r="P4" s="106" t="s">
        <v>157</v>
      </c>
      <c r="Q4" s="106" t="s">
        <v>158</v>
      </c>
      <c r="R4" s="106" t="s">
        <v>88</v>
      </c>
      <c r="S4" s="106" t="s">
        <v>159</v>
      </c>
      <c r="T4" s="106" t="s">
        <v>160</v>
      </c>
      <c r="U4" s="106" t="s">
        <v>87</v>
      </c>
      <c r="V4" s="106" t="s">
        <v>161</v>
      </c>
      <c r="W4" s="106" t="s">
        <v>162</v>
      </c>
      <c r="X4" s="106" t="s">
        <v>86</v>
      </c>
      <c r="Y4" s="106" t="s">
        <v>163</v>
      </c>
      <c r="Z4" s="106" t="s">
        <v>164</v>
      </c>
      <c r="AA4" s="106" t="s">
        <v>85</v>
      </c>
      <c r="AB4" s="106" t="s">
        <v>165</v>
      </c>
      <c r="AC4" s="106" t="s">
        <v>166</v>
      </c>
      <c r="AD4" s="106" t="s">
        <v>84</v>
      </c>
      <c r="AE4" s="106" t="s">
        <v>167</v>
      </c>
      <c r="AF4" s="106" t="s">
        <v>168</v>
      </c>
      <c r="AG4" s="106" t="s">
        <v>83</v>
      </c>
      <c r="AH4" s="106" t="s">
        <v>169</v>
      </c>
      <c r="AI4" s="106" t="s">
        <v>170</v>
      </c>
      <c r="AJ4" s="106" t="s">
        <v>82</v>
      </c>
      <c r="AK4" s="106" t="s">
        <v>171</v>
      </c>
      <c r="AL4" s="106" t="s">
        <v>172</v>
      </c>
      <c r="AM4" s="106" t="s">
        <v>81</v>
      </c>
      <c r="AN4" s="106" t="s">
        <v>173</v>
      </c>
      <c r="AO4" s="106" t="s">
        <v>174</v>
      </c>
      <c r="AP4" s="106" t="s">
        <v>80</v>
      </c>
      <c r="AQ4" s="106" t="s">
        <v>175</v>
      </c>
      <c r="AR4" s="106" t="s">
        <v>176</v>
      </c>
      <c r="AS4" s="106" t="s">
        <v>79</v>
      </c>
      <c r="AT4" s="106" t="s">
        <v>177</v>
      </c>
      <c r="AU4" s="106" t="s">
        <v>178</v>
      </c>
      <c r="AV4" s="106" t="s">
        <v>78</v>
      </c>
      <c r="AW4" s="106" t="s">
        <v>179</v>
      </c>
      <c r="AX4" s="106" t="s">
        <v>180</v>
      </c>
      <c r="AY4" s="106" t="s">
        <v>77</v>
      </c>
      <c r="AZ4" s="106" t="s">
        <v>181</v>
      </c>
      <c r="BA4" s="106" t="s">
        <v>182</v>
      </c>
      <c r="BB4" s="106" t="s">
        <v>76</v>
      </c>
      <c r="BC4" s="106" t="s">
        <v>183</v>
      </c>
      <c r="BD4" s="106" t="s">
        <v>184</v>
      </c>
      <c r="BE4" s="106" t="s">
        <v>75</v>
      </c>
      <c r="BF4" s="106" t="s">
        <v>185</v>
      </c>
      <c r="BG4" s="106" t="s">
        <v>186</v>
      </c>
      <c r="BH4" s="106" t="s">
        <v>74</v>
      </c>
      <c r="BI4" s="106" t="s">
        <v>187</v>
      </c>
      <c r="BJ4" s="106" t="s">
        <v>188</v>
      </c>
      <c r="BK4" s="106" t="s">
        <v>73</v>
      </c>
      <c r="BL4" s="106" t="s">
        <v>189</v>
      </c>
      <c r="BM4" s="106" t="s">
        <v>190</v>
      </c>
      <c r="BN4" s="106" t="s">
        <v>72</v>
      </c>
      <c r="BO4" s="106" t="s">
        <v>191</v>
      </c>
      <c r="BP4" s="106" t="s">
        <v>192</v>
      </c>
      <c r="BQ4" s="106" t="s">
        <v>71</v>
      </c>
      <c r="BR4" s="106" t="s">
        <v>193</v>
      </c>
      <c r="BS4" s="106" t="s">
        <v>194</v>
      </c>
      <c r="BT4" s="106" t="s">
        <v>70</v>
      </c>
      <c r="BU4" s="106" t="s">
        <v>195</v>
      </c>
      <c r="BV4" s="106" t="s">
        <v>196</v>
      </c>
      <c r="BW4" s="106" t="s">
        <v>69</v>
      </c>
      <c r="BX4" s="106" t="s">
        <v>197</v>
      </c>
      <c r="BY4" s="106" t="s">
        <v>198</v>
      </c>
      <c r="BZ4" s="106" t="s">
        <v>68</v>
      </c>
      <c r="CA4" s="106" t="s">
        <v>199</v>
      </c>
      <c r="CB4" s="106" t="s">
        <v>200</v>
      </c>
      <c r="CC4" s="106" t="s">
        <v>67</v>
      </c>
      <c r="CD4" s="106" t="s">
        <v>201</v>
      </c>
      <c r="CE4" s="106" t="s">
        <v>202</v>
      </c>
      <c r="CF4" s="106" t="s">
        <v>66</v>
      </c>
      <c r="CG4" s="106" t="s">
        <v>203</v>
      </c>
      <c r="CH4" s="106" t="s">
        <v>204</v>
      </c>
      <c r="CI4" s="106" t="s">
        <v>65</v>
      </c>
      <c r="CJ4" s="106" t="s">
        <v>205</v>
      </c>
      <c r="CK4" s="106" t="s">
        <v>206</v>
      </c>
      <c r="CL4" s="106" t="s">
        <v>64</v>
      </c>
      <c r="CM4" s="106" t="s">
        <v>207</v>
      </c>
      <c r="CN4" s="106" t="s">
        <v>208</v>
      </c>
      <c r="CO4" s="106" t="s">
        <v>63</v>
      </c>
      <c r="CP4" s="106" t="s">
        <v>209</v>
      </c>
      <c r="CQ4" s="106" t="s">
        <v>210</v>
      </c>
      <c r="CR4" s="106" t="s">
        <v>62</v>
      </c>
      <c r="CS4" s="106" t="s">
        <v>211</v>
      </c>
      <c r="CT4" s="106" t="s">
        <v>212</v>
      </c>
      <c r="CU4" s="106" t="s">
        <v>61</v>
      </c>
      <c r="CV4" s="106" t="s">
        <v>213</v>
      </c>
      <c r="CW4" s="106" t="s">
        <v>214</v>
      </c>
      <c r="CX4" s="106" t="s">
        <v>60</v>
      </c>
      <c r="CY4" s="106" t="s">
        <v>153</v>
      </c>
      <c r="CZ4" s="106" t="s">
        <v>154</v>
      </c>
      <c r="DA4" s="106" t="s">
        <v>59</v>
      </c>
      <c r="DB4" s="106" t="s">
        <v>215</v>
      </c>
      <c r="DC4" s="106" t="s">
        <v>216</v>
      </c>
      <c r="DD4" s="110" t="s">
        <v>58</v>
      </c>
      <c r="DE4" s="106" t="s">
        <v>217</v>
      </c>
      <c r="DF4" s="106" t="s">
        <v>218</v>
      </c>
      <c r="DG4" s="110" t="s">
        <v>57</v>
      </c>
      <c r="DH4" s="111" t="s">
        <v>56</v>
      </c>
      <c r="DI4" s="48" t="s">
        <v>55</v>
      </c>
      <c r="DJ4" s="49"/>
      <c r="DK4" s="49"/>
      <c r="DL4" s="50"/>
      <c r="DM4" s="54"/>
      <c r="DN4" s="55"/>
      <c r="DO4" s="55"/>
      <c r="DP4" s="55"/>
      <c r="DQ4" s="55"/>
      <c r="DR4" s="55"/>
      <c r="DS4" s="55"/>
      <c r="DT4" s="55"/>
      <c r="DU4" s="55"/>
    </row>
    <row r="5" spans="1:125" s="51" customFormat="1" ht="18" customHeight="1" x14ac:dyDescent="0.15">
      <c r="A5" s="118"/>
      <c r="B5" s="120"/>
      <c r="C5" s="115"/>
      <c r="D5" s="107"/>
      <c r="E5" s="107"/>
      <c r="F5" s="122"/>
      <c r="G5" s="107"/>
      <c r="H5" s="107"/>
      <c r="I5" s="107"/>
      <c r="J5" s="107"/>
      <c r="K5" s="107"/>
      <c r="L5" s="109"/>
      <c r="M5" s="107"/>
      <c r="N5" s="107"/>
      <c r="O5" s="109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12"/>
      <c r="DI5" s="2" t="s">
        <v>54</v>
      </c>
      <c r="DJ5" s="2" t="s">
        <v>53</v>
      </c>
      <c r="DK5" s="2" t="s">
        <v>52</v>
      </c>
      <c r="DL5" s="11" t="s">
        <v>51</v>
      </c>
      <c r="DM5" s="54"/>
      <c r="DN5" s="55"/>
      <c r="DO5" s="55"/>
      <c r="DP5" s="55"/>
      <c r="DQ5" s="55"/>
      <c r="DR5" s="55"/>
      <c r="DS5" s="55"/>
      <c r="DT5" s="55"/>
      <c r="DU5" s="55"/>
    </row>
    <row r="6" spans="1:125" s="18" customFormat="1" ht="14.25" x14ac:dyDescent="0.2">
      <c r="A6" s="74" t="s">
        <v>103</v>
      </c>
      <c r="B6" s="75"/>
      <c r="C6" s="43">
        <f t="shared" ref="C6" si="0">SUM(C7,C32,C41)</f>
        <v>84941</v>
      </c>
      <c r="D6" s="43">
        <f t="shared" ref="D6:E6" si="1">SUM(D7,D32,D41)</f>
        <v>42216</v>
      </c>
      <c r="E6" s="43">
        <f t="shared" si="1"/>
        <v>42725</v>
      </c>
      <c r="F6" s="43">
        <f t="shared" ref="F6:DL6" si="2">SUM(F7,F32,F41)</f>
        <v>84941</v>
      </c>
      <c r="G6" s="43">
        <f t="shared" ref="G6:H6" si="3">SUM(G7,G32,G41)</f>
        <v>687</v>
      </c>
      <c r="H6" s="43">
        <f t="shared" si="3"/>
        <v>700</v>
      </c>
      <c r="I6" s="43">
        <f t="shared" si="2"/>
        <v>1387</v>
      </c>
      <c r="J6" s="43">
        <f t="shared" si="2"/>
        <v>737</v>
      </c>
      <c r="K6" s="43">
        <f t="shared" si="2"/>
        <v>757</v>
      </c>
      <c r="L6" s="43">
        <f t="shared" si="2"/>
        <v>1494</v>
      </c>
      <c r="M6" s="43">
        <f t="shared" si="2"/>
        <v>780</v>
      </c>
      <c r="N6" s="43">
        <f t="shared" si="2"/>
        <v>803</v>
      </c>
      <c r="O6" s="43">
        <f t="shared" si="2"/>
        <v>1583</v>
      </c>
      <c r="P6" s="43">
        <f t="shared" ref="P6:Q6" si="4">SUM(P7,P32,P41)</f>
        <v>813</v>
      </c>
      <c r="Q6" s="43">
        <f t="shared" si="4"/>
        <v>838</v>
      </c>
      <c r="R6" s="43">
        <f t="shared" si="2"/>
        <v>1651</v>
      </c>
      <c r="S6" s="43">
        <f t="shared" si="2"/>
        <v>837</v>
      </c>
      <c r="T6" s="43">
        <f t="shared" si="2"/>
        <v>866</v>
      </c>
      <c r="U6" s="43">
        <f t="shared" si="2"/>
        <v>1703</v>
      </c>
      <c r="V6" s="43">
        <f t="shared" ref="V6:W6" si="5">SUM(V7,V32,V41)</f>
        <v>858</v>
      </c>
      <c r="W6" s="43">
        <f t="shared" si="5"/>
        <v>880</v>
      </c>
      <c r="X6" s="43">
        <f t="shared" si="2"/>
        <v>1738</v>
      </c>
      <c r="Y6" s="43">
        <f t="shared" si="2"/>
        <v>870</v>
      </c>
      <c r="Z6" s="43">
        <f t="shared" si="2"/>
        <v>891</v>
      </c>
      <c r="AA6" s="43">
        <f t="shared" si="2"/>
        <v>1761</v>
      </c>
      <c r="AB6" s="43">
        <f t="shared" ref="AB6:AC6" si="6">SUM(AB7,AB32,AB41)</f>
        <v>875</v>
      </c>
      <c r="AC6" s="43">
        <f t="shared" si="6"/>
        <v>897</v>
      </c>
      <c r="AD6" s="43">
        <f t="shared" si="2"/>
        <v>1772</v>
      </c>
      <c r="AE6" s="43">
        <f t="shared" si="2"/>
        <v>878</v>
      </c>
      <c r="AF6" s="43">
        <f t="shared" si="2"/>
        <v>895</v>
      </c>
      <c r="AG6" s="43">
        <f t="shared" si="2"/>
        <v>1773</v>
      </c>
      <c r="AH6" s="43">
        <f t="shared" ref="AH6:AI6" si="7">SUM(AH7,AH32,AH41)</f>
        <v>875</v>
      </c>
      <c r="AI6" s="43">
        <f t="shared" si="7"/>
        <v>894</v>
      </c>
      <c r="AJ6" s="43">
        <f t="shared" si="2"/>
        <v>1769</v>
      </c>
      <c r="AK6" s="43">
        <f t="shared" si="2"/>
        <v>865</v>
      </c>
      <c r="AL6" s="43">
        <f t="shared" si="2"/>
        <v>888</v>
      </c>
      <c r="AM6" s="43">
        <f t="shared" si="2"/>
        <v>1753</v>
      </c>
      <c r="AN6" s="43">
        <f t="shared" ref="AN6:AO6" si="8">SUM(AN7,AN32,AN41)</f>
        <v>851</v>
      </c>
      <c r="AO6" s="43">
        <f t="shared" si="8"/>
        <v>876</v>
      </c>
      <c r="AP6" s="43">
        <f t="shared" si="2"/>
        <v>1727</v>
      </c>
      <c r="AQ6" s="43">
        <f t="shared" si="2"/>
        <v>842</v>
      </c>
      <c r="AR6" s="43">
        <f t="shared" si="2"/>
        <v>868</v>
      </c>
      <c r="AS6" s="43">
        <f t="shared" si="2"/>
        <v>1710</v>
      </c>
      <c r="AT6" s="43">
        <f t="shared" ref="AT6:AU6" si="9">SUM(AT7,AT32,AT41)</f>
        <v>839</v>
      </c>
      <c r="AU6" s="43">
        <f t="shared" si="9"/>
        <v>867</v>
      </c>
      <c r="AV6" s="43">
        <f t="shared" si="2"/>
        <v>1706</v>
      </c>
      <c r="AW6" s="43">
        <f t="shared" si="2"/>
        <v>843</v>
      </c>
      <c r="AX6" s="43">
        <f t="shared" si="2"/>
        <v>865</v>
      </c>
      <c r="AY6" s="43">
        <f t="shared" si="2"/>
        <v>1708</v>
      </c>
      <c r="AZ6" s="43">
        <f t="shared" ref="AZ6:BA6" si="10">SUM(AZ7,AZ32,AZ41)</f>
        <v>837</v>
      </c>
      <c r="BA6" s="43">
        <f t="shared" si="10"/>
        <v>867</v>
      </c>
      <c r="BB6" s="43">
        <f t="shared" si="2"/>
        <v>1704</v>
      </c>
      <c r="BC6" s="43">
        <f t="shared" si="2"/>
        <v>831</v>
      </c>
      <c r="BD6" s="43">
        <f t="shared" si="2"/>
        <v>865</v>
      </c>
      <c r="BE6" s="43">
        <f t="shared" si="2"/>
        <v>1696</v>
      </c>
      <c r="BF6" s="43">
        <f t="shared" ref="BF6:BG6" si="11">SUM(BF7,BF32,BF41)</f>
        <v>830</v>
      </c>
      <c r="BG6" s="43">
        <f t="shared" si="11"/>
        <v>855</v>
      </c>
      <c r="BH6" s="43">
        <f t="shared" si="2"/>
        <v>1685</v>
      </c>
      <c r="BI6" s="43">
        <f t="shared" si="2"/>
        <v>819</v>
      </c>
      <c r="BJ6" s="43">
        <f t="shared" si="2"/>
        <v>847</v>
      </c>
      <c r="BK6" s="43">
        <f t="shared" si="2"/>
        <v>1666</v>
      </c>
      <c r="BL6" s="43">
        <f t="shared" ref="BL6:BM6" si="12">SUM(BL7,BL32,BL41)</f>
        <v>808</v>
      </c>
      <c r="BM6" s="43">
        <f t="shared" si="12"/>
        <v>834</v>
      </c>
      <c r="BN6" s="43">
        <f t="shared" si="2"/>
        <v>1642</v>
      </c>
      <c r="BO6" s="43">
        <f t="shared" si="2"/>
        <v>3868</v>
      </c>
      <c r="BP6" s="43">
        <f t="shared" si="2"/>
        <v>3914</v>
      </c>
      <c r="BQ6" s="43">
        <f t="shared" si="2"/>
        <v>7782</v>
      </c>
      <c r="BR6" s="43">
        <f t="shared" ref="BR6:BS6" si="13">SUM(BR7,BR32,BR41)</f>
        <v>3399</v>
      </c>
      <c r="BS6" s="43">
        <f t="shared" si="13"/>
        <v>3445</v>
      </c>
      <c r="BT6" s="43">
        <f t="shared" si="2"/>
        <v>6844</v>
      </c>
      <c r="BU6" s="43">
        <f t="shared" si="2"/>
        <v>2885</v>
      </c>
      <c r="BV6" s="43">
        <f t="shared" si="2"/>
        <v>2931</v>
      </c>
      <c r="BW6" s="43">
        <f t="shared" si="2"/>
        <v>5816</v>
      </c>
      <c r="BX6" s="43">
        <f t="shared" ref="BX6:BY6" si="14">SUM(BX7,BX32,BX41)</f>
        <v>2647</v>
      </c>
      <c r="BY6" s="43">
        <f t="shared" si="14"/>
        <v>2684</v>
      </c>
      <c r="BZ6" s="43">
        <f t="shared" si="2"/>
        <v>5331</v>
      </c>
      <c r="CA6" s="43">
        <f t="shared" si="2"/>
        <v>2346</v>
      </c>
      <c r="CB6" s="43">
        <f t="shared" si="2"/>
        <v>2376</v>
      </c>
      <c r="CC6" s="43">
        <f t="shared" si="2"/>
        <v>4722</v>
      </c>
      <c r="CD6" s="43">
        <f t="shared" ref="CD6:CE6" si="15">SUM(CD7,CD32,CD41)</f>
        <v>1992</v>
      </c>
      <c r="CE6" s="43">
        <f t="shared" si="15"/>
        <v>2022</v>
      </c>
      <c r="CF6" s="43">
        <f t="shared" si="2"/>
        <v>4014</v>
      </c>
      <c r="CG6" s="43">
        <f t="shared" si="2"/>
        <v>1734</v>
      </c>
      <c r="CH6" s="43">
        <f t="shared" si="2"/>
        <v>1764</v>
      </c>
      <c r="CI6" s="43">
        <f t="shared" si="2"/>
        <v>3498</v>
      </c>
      <c r="CJ6" s="43">
        <f t="shared" ref="CJ6:CK6" si="16">SUM(CJ7,CJ32,CJ41)</f>
        <v>1623</v>
      </c>
      <c r="CK6" s="43">
        <f t="shared" si="16"/>
        <v>1649</v>
      </c>
      <c r="CL6" s="43">
        <f t="shared" si="2"/>
        <v>3272</v>
      </c>
      <c r="CM6" s="43">
        <f t="shared" si="2"/>
        <v>1403</v>
      </c>
      <c r="CN6" s="43">
        <f t="shared" si="2"/>
        <v>1428</v>
      </c>
      <c r="CO6" s="43">
        <f t="shared" si="2"/>
        <v>2831</v>
      </c>
      <c r="CP6" s="43">
        <f t="shared" ref="CP6:CQ6" si="17">SUM(CP7,CP32,CP41)</f>
        <v>1255</v>
      </c>
      <c r="CQ6" s="43">
        <f t="shared" si="17"/>
        <v>1279</v>
      </c>
      <c r="CR6" s="43">
        <f t="shared" si="2"/>
        <v>2534</v>
      </c>
      <c r="CS6" s="43">
        <f t="shared" si="2"/>
        <v>902</v>
      </c>
      <c r="CT6" s="43">
        <f t="shared" si="2"/>
        <v>926</v>
      </c>
      <c r="CU6" s="43">
        <f t="shared" si="2"/>
        <v>1828</v>
      </c>
      <c r="CV6" s="43">
        <f t="shared" ref="CV6:CW6" si="18">SUM(CV7,CV32,CV41)</f>
        <v>638</v>
      </c>
      <c r="CW6" s="43">
        <f t="shared" si="18"/>
        <v>668</v>
      </c>
      <c r="CX6" s="43">
        <f t="shared" si="2"/>
        <v>1306</v>
      </c>
      <c r="CY6" s="43">
        <f t="shared" si="2"/>
        <v>754</v>
      </c>
      <c r="CZ6" s="43">
        <f t="shared" si="2"/>
        <v>781</v>
      </c>
      <c r="DA6" s="43">
        <f t="shared" si="2"/>
        <v>1535</v>
      </c>
      <c r="DB6" s="43">
        <f t="shared" ref="DB6:DC6" si="19">SUM(DB7,DB32,DB41)</f>
        <v>699</v>
      </c>
      <c r="DC6" s="43">
        <f t="shared" si="19"/>
        <v>722</v>
      </c>
      <c r="DD6" s="43">
        <f t="shared" si="2"/>
        <v>1421</v>
      </c>
      <c r="DE6" s="43">
        <f t="shared" ref="DE6:DF6" si="20">SUM(DE7,DE32,DE41)</f>
        <v>40</v>
      </c>
      <c r="DF6" s="43">
        <f t="shared" si="20"/>
        <v>67</v>
      </c>
      <c r="DG6" s="43">
        <f t="shared" si="2"/>
        <v>107</v>
      </c>
      <c r="DH6" s="43">
        <f t="shared" si="2"/>
        <v>41806</v>
      </c>
      <c r="DI6" s="43">
        <f t="shared" si="2"/>
        <v>4181</v>
      </c>
      <c r="DJ6" s="43">
        <f t="shared" si="2"/>
        <v>3972</v>
      </c>
      <c r="DK6" s="43">
        <f t="shared" si="2"/>
        <v>16684</v>
      </c>
      <c r="DL6" s="44">
        <f t="shared" si="2"/>
        <v>1760</v>
      </c>
    </row>
    <row r="7" spans="1:125" s="18" customFormat="1" ht="14.25" x14ac:dyDescent="0.2">
      <c r="A7" s="76" t="s">
        <v>50</v>
      </c>
      <c r="B7" s="77"/>
      <c r="C7" s="45">
        <f t="shared" ref="C7" si="21">SUM(C8,C9,C15,C22)</f>
        <v>57554</v>
      </c>
      <c r="D7" s="45">
        <f t="shared" ref="D7:E7" si="22">SUM(D8,D9,D15,D22)</f>
        <v>28604</v>
      </c>
      <c r="E7" s="45">
        <f t="shared" si="22"/>
        <v>28950</v>
      </c>
      <c r="F7" s="45">
        <f t="shared" ref="F7:DL7" si="23">SUM(F8,F9,F15,F22)</f>
        <v>57554</v>
      </c>
      <c r="G7" s="45">
        <f t="shared" ref="G7:H7" si="24">SUM(G8,G9,G15,G22)</f>
        <v>443</v>
      </c>
      <c r="H7" s="45">
        <f t="shared" si="24"/>
        <v>450</v>
      </c>
      <c r="I7" s="45">
        <f t="shared" si="23"/>
        <v>893</v>
      </c>
      <c r="J7" s="45">
        <f t="shared" si="23"/>
        <v>491</v>
      </c>
      <c r="K7" s="45">
        <f t="shared" si="23"/>
        <v>503</v>
      </c>
      <c r="L7" s="45">
        <f t="shared" si="23"/>
        <v>994</v>
      </c>
      <c r="M7" s="45">
        <f t="shared" si="23"/>
        <v>531</v>
      </c>
      <c r="N7" s="45">
        <f t="shared" si="23"/>
        <v>546</v>
      </c>
      <c r="O7" s="45">
        <f t="shared" si="23"/>
        <v>1077</v>
      </c>
      <c r="P7" s="45">
        <f t="shared" ref="P7:Q7" si="25">SUM(P8,P9,P15,P22)</f>
        <v>564</v>
      </c>
      <c r="Q7" s="45">
        <f t="shared" si="25"/>
        <v>577</v>
      </c>
      <c r="R7" s="45">
        <f t="shared" si="23"/>
        <v>1141</v>
      </c>
      <c r="S7" s="45">
        <f t="shared" si="23"/>
        <v>587</v>
      </c>
      <c r="T7" s="45">
        <f t="shared" si="23"/>
        <v>604</v>
      </c>
      <c r="U7" s="45">
        <f t="shared" si="23"/>
        <v>1191</v>
      </c>
      <c r="V7" s="45">
        <f t="shared" ref="V7:W7" si="26">SUM(V8,V9,V15,V22)</f>
        <v>606</v>
      </c>
      <c r="W7" s="45">
        <f t="shared" si="26"/>
        <v>619</v>
      </c>
      <c r="X7" s="45">
        <f t="shared" si="23"/>
        <v>1225</v>
      </c>
      <c r="Y7" s="45">
        <f t="shared" si="23"/>
        <v>619</v>
      </c>
      <c r="Z7" s="45">
        <f t="shared" si="23"/>
        <v>629</v>
      </c>
      <c r="AA7" s="45">
        <f t="shared" si="23"/>
        <v>1248</v>
      </c>
      <c r="AB7" s="45">
        <f t="shared" ref="AB7:AC7" si="27">SUM(AB8,AB9,AB15,AB22)</f>
        <v>626</v>
      </c>
      <c r="AC7" s="45">
        <f t="shared" si="27"/>
        <v>633</v>
      </c>
      <c r="AD7" s="45">
        <f t="shared" si="23"/>
        <v>1259</v>
      </c>
      <c r="AE7" s="45">
        <f t="shared" si="23"/>
        <v>628</v>
      </c>
      <c r="AF7" s="45">
        <f t="shared" si="23"/>
        <v>634</v>
      </c>
      <c r="AG7" s="45">
        <f t="shared" si="23"/>
        <v>1262</v>
      </c>
      <c r="AH7" s="45">
        <f t="shared" ref="AH7:AI7" si="28">SUM(AH8,AH9,AH15,AH22)</f>
        <v>625</v>
      </c>
      <c r="AI7" s="45">
        <f t="shared" si="28"/>
        <v>633</v>
      </c>
      <c r="AJ7" s="45">
        <f t="shared" si="23"/>
        <v>1258</v>
      </c>
      <c r="AK7" s="45">
        <f t="shared" si="23"/>
        <v>617</v>
      </c>
      <c r="AL7" s="45">
        <f t="shared" si="23"/>
        <v>629</v>
      </c>
      <c r="AM7" s="45">
        <f t="shared" si="23"/>
        <v>1246</v>
      </c>
      <c r="AN7" s="45">
        <f t="shared" ref="AN7:AO7" si="29">SUM(AN8,AN9,AN15,AN22)</f>
        <v>606</v>
      </c>
      <c r="AO7" s="45">
        <f t="shared" si="29"/>
        <v>619</v>
      </c>
      <c r="AP7" s="45">
        <f t="shared" si="23"/>
        <v>1225</v>
      </c>
      <c r="AQ7" s="45">
        <f t="shared" si="23"/>
        <v>598</v>
      </c>
      <c r="AR7" s="45">
        <f t="shared" si="23"/>
        <v>611</v>
      </c>
      <c r="AS7" s="45">
        <f t="shared" si="23"/>
        <v>1209</v>
      </c>
      <c r="AT7" s="45">
        <f t="shared" ref="AT7:AU7" si="30">SUM(AT8,AT9,AT15,AT22)</f>
        <v>595</v>
      </c>
      <c r="AU7" s="45">
        <f t="shared" si="30"/>
        <v>609</v>
      </c>
      <c r="AV7" s="45">
        <f t="shared" si="23"/>
        <v>1204</v>
      </c>
      <c r="AW7" s="45">
        <f t="shared" si="23"/>
        <v>595</v>
      </c>
      <c r="AX7" s="45">
        <f t="shared" si="23"/>
        <v>609</v>
      </c>
      <c r="AY7" s="45">
        <f t="shared" si="23"/>
        <v>1204</v>
      </c>
      <c r="AZ7" s="45">
        <f t="shared" ref="AZ7:BA7" si="31">SUM(AZ8,AZ9,AZ15,AZ22)</f>
        <v>590</v>
      </c>
      <c r="BA7" s="45">
        <f t="shared" si="31"/>
        <v>609</v>
      </c>
      <c r="BB7" s="45">
        <f t="shared" si="23"/>
        <v>1199</v>
      </c>
      <c r="BC7" s="45">
        <f t="shared" si="23"/>
        <v>587</v>
      </c>
      <c r="BD7" s="45">
        <f t="shared" si="23"/>
        <v>605</v>
      </c>
      <c r="BE7" s="45">
        <f t="shared" si="23"/>
        <v>1192</v>
      </c>
      <c r="BF7" s="45">
        <f t="shared" ref="BF7:BG7" si="32">SUM(BF8,BF9,BF15,BF22)</f>
        <v>583</v>
      </c>
      <c r="BG7" s="45">
        <f t="shared" si="32"/>
        <v>598</v>
      </c>
      <c r="BH7" s="45">
        <f t="shared" si="23"/>
        <v>1181</v>
      </c>
      <c r="BI7" s="45">
        <f t="shared" si="23"/>
        <v>574</v>
      </c>
      <c r="BJ7" s="45">
        <f t="shared" si="23"/>
        <v>588</v>
      </c>
      <c r="BK7" s="45">
        <f t="shared" si="23"/>
        <v>1162</v>
      </c>
      <c r="BL7" s="45">
        <f t="shared" ref="BL7:BM7" si="33">SUM(BL8,BL9,BL15,BL22)</f>
        <v>563</v>
      </c>
      <c r="BM7" s="45">
        <f t="shared" si="33"/>
        <v>577</v>
      </c>
      <c r="BN7" s="45">
        <f t="shared" si="23"/>
        <v>1140</v>
      </c>
      <c r="BO7" s="45">
        <f t="shared" si="23"/>
        <v>2651</v>
      </c>
      <c r="BP7" s="45">
        <f t="shared" si="23"/>
        <v>2682</v>
      </c>
      <c r="BQ7" s="45">
        <f t="shared" si="23"/>
        <v>5333</v>
      </c>
      <c r="BR7" s="45">
        <f t="shared" ref="BR7:BS7" si="34">SUM(BR8,BR9,BR15,BR22)</f>
        <v>2329</v>
      </c>
      <c r="BS7" s="45">
        <f t="shared" si="34"/>
        <v>2356</v>
      </c>
      <c r="BT7" s="45">
        <f t="shared" si="23"/>
        <v>4685</v>
      </c>
      <c r="BU7" s="45">
        <f t="shared" si="23"/>
        <v>1980</v>
      </c>
      <c r="BV7" s="45">
        <f t="shared" si="23"/>
        <v>2012</v>
      </c>
      <c r="BW7" s="45">
        <f t="shared" si="23"/>
        <v>3992</v>
      </c>
      <c r="BX7" s="45">
        <f t="shared" ref="BX7:BY7" si="35">SUM(BX8,BX9,BX15,BX22)</f>
        <v>1850</v>
      </c>
      <c r="BY7" s="45">
        <f t="shared" si="35"/>
        <v>1871</v>
      </c>
      <c r="BZ7" s="45">
        <f t="shared" si="23"/>
        <v>3721</v>
      </c>
      <c r="CA7" s="45">
        <f t="shared" si="23"/>
        <v>1637</v>
      </c>
      <c r="CB7" s="45">
        <f t="shared" si="23"/>
        <v>1658</v>
      </c>
      <c r="CC7" s="45">
        <f t="shared" si="23"/>
        <v>3295</v>
      </c>
      <c r="CD7" s="45">
        <f t="shared" ref="CD7:CE7" si="36">SUM(CD8,CD9,CD15,CD22)</f>
        <v>1360</v>
      </c>
      <c r="CE7" s="45">
        <f t="shared" si="36"/>
        <v>1378</v>
      </c>
      <c r="CF7" s="45">
        <f t="shared" si="23"/>
        <v>2738</v>
      </c>
      <c r="CG7" s="45">
        <f t="shared" si="23"/>
        <v>1142</v>
      </c>
      <c r="CH7" s="45">
        <f t="shared" si="23"/>
        <v>1160</v>
      </c>
      <c r="CI7" s="45">
        <f t="shared" si="23"/>
        <v>2302</v>
      </c>
      <c r="CJ7" s="45">
        <f t="shared" ref="CJ7:CK7" si="37">SUM(CJ8,CJ9,CJ15,CJ22)</f>
        <v>1038</v>
      </c>
      <c r="CK7" s="45">
        <f t="shared" si="37"/>
        <v>1055</v>
      </c>
      <c r="CL7" s="45">
        <f t="shared" si="23"/>
        <v>2093</v>
      </c>
      <c r="CM7" s="45">
        <f t="shared" si="23"/>
        <v>865</v>
      </c>
      <c r="CN7" s="45">
        <f t="shared" si="23"/>
        <v>879</v>
      </c>
      <c r="CO7" s="45">
        <f t="shared" si="23"/>
        <v>1744</v>
      </c>
      <c r="CP7" s="45">
        <f t="shared" ref="CP7:CQ7" si="38">SUM(CP8,CP9,CP15,CP22)</f>
        <v>726</v>
      </c>
      <c r="CQ7" s="45">
        <f t="shared" si="38"/>
        <v>741</v>
      </c>
      <c r="CR7" s="45">
        <f t="shared" si="23"/>
        <v>1467</v>
      </c>
      <c r="CS7" s="45">
        <f t="shared" si="23"/>
        <v>506</v>
      </c>
      <c r="CT7" s="45">
        <f t="shared" si="23"/>
        <v>519</v>
      </c>
      <c r="CU7" s="45">
        <f t="shared" si="23"/>
        <v>1025</v>
      </c>
      <c r="CV7" s="45">
        <f t="shared" ref="CV7:CW7" si="39">SUM(CV8,CV9,CV15,CV22)</f>
        <v>380</v>
      </c>
      <c r="CW7" s="45">
        <f t="shared" si="39"/>
        <v>396</v>
      </c>
      <c r="CX7" s="45">
        <f t="shared" si="23"/>
        <v>776</v>
      </c>
      <c r="CY7" s="45">
        <f t="shared" si="23"/>
        <v>428</v>
      </c>
      <c r="CZ7" s="45">
        <f t="shared" si="23"/>
        <v>445</v>
      </c>
      <c r="DA7" s="45">
        <f t="shared" si="23"/>
        <v>873</v>
      </c>
      <c r="DB7" s="45">
        <f t="shared" ref="DB7:DC7" si="40">SUM(DB8,DB9,DB15,DB22)</f>
        <v>449</v>
      </c>
      <c r="DC7" s="45">
        <f t="shared" si="40"/>
        <v>464</v>
      </c>
      <c r="DD7" s="45">
        <f t="shared" si="23"/>
        <v>913</v>
      </c>
      <c r="DE7" s="45">
        <f t="shared" ref="DE7:DF7" si="41">SUM(DE8,DE9,DE15,DE22)</f>
        <v>28</v>
      </c>
      <c r="DF7" s="45">
        <f t="shared" si="41"/>
        <v>41</v>
      </c>
      <c r="DG7" s="45">
        <f t="shared" si="23"/>
        <v>69</v>
      </c>
      <c r="DH7" s="45">
        <f t="shared" si="23"/>
        <v>28383</v>
      </c>
      <c r="DI7" s="45">
        <f t="shared" si="23"/>
        <v>2956</v>
      </c>
      <c r="DJ7" s="45">
        <f t="shared" si="23"/>
        <v>2810</v>
      </c>
      <c r="DK7" s="45">
        <f t="shared" si="23"/>
        <v>11582</v>
      </c>
      <c r="DL7" s="46">
        <f t="shared" si="23"/>
        <v>1131</v>
      </c>
    </row>
    <row r="8" spans="1:125" s="15" customFormat="1" x14ac:dyDescent="0.25">
      <c r="A8" s="13" t="s">
        <v>105</v>
      </c>
      <c r="B8" s="21" t="s">
        <v>49</v>
      </c>
      <c r="C8" s="36">
        <v>29404</v>
      </c>
      <c r="D8" s="23">
        <f>ROUND(C8*49.7/100,0)</f>
        <v>14614</v>
      </c>
      <c r="E8" s="23">
        <f>ROUND(C8*50.3/100,0)</f>
        <v>14790</v>
      </c>
      <c r="F8" s="22">
        <f>SUM(G8:H8,J8:K8,M8:N8,P8:Q8,S8:T8,V8:W8,Y8:Z8,AB8:AC8,AE8:AF8,AH8:AI8,AK8:AL8,AN8:AO8,AQ8:AR8,AT8:AU8,AW8:AX8,AZ8:BA8,BC8:BD8,BF8:BG8,BI8:BJ8,BL8:BM8,BO8:BP8,BR8:BS8,BU8:BV8,BX8:BY8,CA8:CB8,CD8:CE8,CG8:CH8,CJ8:CK8,CM8:CN8,CP8:CQ8,CS8:CT8,CV8:CW8,CY8:CZ8)</f>
        <v>29404</v>
      </c>
      <c r="G8" s="23">
        <f>ROUND(I8*49.7/100,0)</f>
        <v>227</v>
      </c>
      <c r="H8" s="23">
        <f>ROUND(I8*50.3/100,0)</f>
        <v>229</v>
      </c>
      <c r="I8" s="23">
        <v>456</v>
      </c>
      <c r="J8" s="23">
        <f>ROUND(L8*49.7/100,0)</f>
        <v>252</v>
      </c>
      <c r="K8" s="23">
        <f>ROUND(L8*50.3/100,0)</f>
        <v>256</v>
      </c>
      <c r="L8" s="23">
        <v>508</v>
      </c>
      <c r="M8" s="23">
        <f>ROUND(O8*49.7/100,0)</f>
        <v>274</v>
      </c>
      <c r="N8" s="23">
        <f>ROUND(O8*50.3/100,0)</f>
        <v>277</v>
      </c>
      <c r="O8" s="23">
        <v>551</v>
      </c>
      <c r="P8" s="23">
        <f>ROUND(R8*49.7/100,0)</f>
        <v>290</v>
      </c>
      <c r="Q8" s="23">
        <f>ROUND(R8*50.3/100,0)</f>
        <v>293</v>
      </c>
      <c r="R8" s="23">
        <v>583</v>
      </c>
      <c r="S8" s="23">
        <f>ROUND(U8*49.7/100,0)</f>
        <v>302</v>
      </c>
      <c r="T8" s="23">
        <f>ROUND(U8*50.3/100,0)</f>
        <v>305</v>
      </c>
      <c r="U8" s="23">
        <v>607</v>
      </c>
      <c r="V8" s="23">
        <f>ROUND(X8*49.7/100,0)</f>
        <v>311</v>
      </c>
      <c r="W8" s="23">
        <f>ROUND(X8*50.3/100,0)</f>
        <v>315</v>
      </c>
      <c r="X8" s="23">
        <v>626</v>
      </c>
      <c r="Y8" s="23">
        <f>ROUND(AA8*49.7/100,0)</f>
        <v>317</v>
      </c>
      <c r="Z8" s="23">
        <f>ROUND(AA8*50.3/100,0)</f>
        <v>321</v>
      </c>
      <c r="AA8" s="23">
        <v>638</v>
      </c>
      <c r="AB8" s="23">
        <f>ROUND(AD8*49.7/100,0)</f>
        <v>320</v>
      </c>
      <c r="AC8" s="23">
        <f>ROUND(AD8*50.3/100,0)</f>
        <v>323</v>
      </c>
      <c r="AD8" s="23">
        <v>643</v>
      </c>
      <c r="AE8" s="23">
        <f>ROUND(AG8*49.7/100,0)</f>
        <v>321</v>
      </c>
      <c r="AF8" s="23">
        <f>ROUND(AG8*50.3/100,0)</f>
        <v>324</v>
      </c>
      <c r="AG8" s="23">
        <v>645</v>
      </c>
      <c r="AH8" s="23">
        <f>ROUND(AJ8*49.7/100,0)</f>
        <v>320</v>
      </c>
      <c r="AI8" s="23">
        <f>ROUND(AJ8*50.3/100,0)</f>
        <v>323</v>
      </c>
      <c r="AJ8" s="23">
        <v>643</v>
      </c>
      <c r="AK8" s="23">
        <f>ROUND(AM8*49.7/100,0)</f>
        <v>318</v>
      </c>
      <c r="AL8" s="23">
        <f>ROUND(AM8*50.3/100,0)</f>
        <v>321</v>
      </c>
      <c r="AM8" s="23">
        <v>639</v>
      </c>
      <c r="AN8" s="23">
        <f>ROUND(AP8*49.7/100,0)</f>
        <v>311</v>
      </c>
      <c r="AO8" s="23">
        <f>ROUND(AP8*50.3/100,0)</f>
        <v>315</v>
      </c>
      <c r="AP8" s="23">
        <v>626</v>
      </c>
      <c r="AQ8" s="23">
        <f>ROUND(AS8*49.7/100,0)</f>
        <v>307</v>
      </c>
      <c r="AR8" s="23">
        <f>ROUND(AS8*50.3/100,0)</f>
        <v>311</v>
      </c>
      <c r="AS8" s="23">
        <v>618</v>
      </c>
      <c r="AT8" s="23">
        <f>ROUND(AV8*49.7/100,0)</f>
        <v>306</v>
      </c>
      <c r="AU8" s="23">
        <f>ROUND(AV8*50.3/100,0)</f>
        <v>309</v>
      </c>
      <c r="AV8" s="23">
        <v>615</v>
      </c>
      <c r="AW8" s="23">
        <f>ROUND(AY8*49.7/100,0)</f>
        <v>306</v>
      </c>
      <c r="AX8" s="23">
        <f>ROUND(AY8*50.3/100,0)</f>
        <v>309</v>
      </c>
      <c r="AY8" s="23">
        <v>615</v>
      </c>
      <c r="AZ8" s="23">
        <f>ROUND(BB8*49.7/100,0)</f>
        <v>305</v>
      </c>
      <c r="BA8" s="23">
        <f>ROUND(BB8*50.3/100,0)</f>
        <v>309</v>
      </c>
      <c r="BB8" s="23">
        <v>614</v>
      </c>
      <c r="BC8" s="23">
        <f>ROUND(BE8*49.7/100,0)</f>
        <v>302</v>
      </c>
      <c r="BD8" s="23">
        <f>ROUND(BE8*50.3/100,0)</f>
        <v>306</v>
      </c>
      <c r="BE8" s="23">
        <v>608</v>
      </c>
      <c r="BF8" s="23">
        <f>ROUND(BH8*49.7/100,0)</f>
        <v>300</v>
      </c>
      <c r="BG8" s="23">
        <f>ROUND(BH8*50.3/100,0)</f>
        <v>303</v>
      </c>
      <c r="BH8" s="23">
        <v>603</v>
      </c>
      <c r="BI8" s="23">
        <f>ROUND(BK8*49.7/100,0)</f>
        <v>295</v>
      </c>
      <c r="BJ8" s="23">
        <f>ROUND(BK8*50.3/100,0)</f>
        <v>299</v>
      </c>
      <c r="BK8" s="23">
        <v>594</v>
      </c>
      <c r="BL8" s="23">
        <f>ROUND(BN8*49.7/100,0)</f>
        <v>289</v>
      </c>
      <c r="BM8" s="23">
        <f>ROUND(BN8*50.3/100,0)</f>
        <v>293</v>
      </c>
      <c r="BN8" s="23">
        <v>582</v>
      </c>
      <c r="BO8" s="23">
        <f>ROUND(BQ8*49.7/100,0)</f>
        <v>1355</v>
      </c>
      <c r="BP8" s="23">
        <f>ROUND(BQ8*50.3/100,0)</f>
        <v>1371</v>
      </c>
      <c r="BQ8" s="23">
        <v>2726</v>
      </c>
      <c r="BR8" s="23">
        <f>ROUND(BT8*49.7/100,0)</f>
        <v>1189</v>
      </c>
      <c r="BS8" s="23">
        <f>ROUND(BT8*50.3/100,0)</f>
        <v>1203</v>
      </c>
      <c r="BT8" s="23">
        <v>2392</v>
      </c>
      <c r="BU8" s="23">
        <f>ROUND(BW8*49.7/100,0)</f>
        <v>1013</v>
      </c>
      <c r="BV8" s="23">
        <f>ROUND(BW8*50.3/100,0)</f>
        <v>1026</v>
      </c>
      <c r="BW8" s="23">
        <v>2039</v>
      </c>
      <c r="BX8" s="23">
        <f>ROUND(BZ8*49.7/100,0)</f>
        <v>945</v>
      </c>
      <c r="BY8" s="23">
        <f>ROUND(BZ8*50.3/100,0)</f>
        <v>957</v>
      </c>
      <c r="BZ8" s="23">
        <v>1902</v>
      </c>
      <c r="CA8" s="23">
        <f>ROUND(CC8*49.7/100,0)</f>
        <v>836</v>
      </c>
      <c r="CB8" s="23">
        <f>ROUND(CC8*50.3/100,0)</f>
        <v>846</v>
      </c>
      <c r="CC8" s="23">
        <v>1682</v>
      </c>
      <c r="CD8" s="23">
        <f>ROUND(CF8*49.7/100,0)</f>
        <v>695</v>
      </c>
      <c r="CE8" s="23">
        <f>ROUND(CF8*50.3/100,0)</f>
        <v>704</v>
      </c>
      <c r="CF8" s="23">
        <v>1399</v>
      </c>
      <c r="CG8" s="23">
        <f>ROUND(CI8*49.7/100,0)</f>
        <v>584</v>
      </c>
      <c r="CH8" s="23">
        <f>ROUND(CI8*50.3/100,0)</f>
        <v>592</v>
      </c>
      <c r="CI8" s="23">
        <v>1176</v>
      </c>
      <c r="CJ8" s="23">
        <f>ROUND(CL8*49.7/100,0)</f>
        <v>531</v>
      </c>
      <c r="CK8" s="23">
        <f>ROUND(CL8*50.3/100,0)</f>
        <v>537</v>
      </c>
      <c r="CL8" s="23">
        <v>1068</v>
      </c>
      <c r="CM8" s="23">
        <f>ROUND(CO8*49.7/100,0)</f>
        <v>443</v>
      </c>
      <c r="CN8" s="23">
        <f>ROUND(CO8*50.3/100,0)</f>
        <v>448</v>
      </c>
      <c r="CO8" s="23">
        <v>891</v>
      </c>
      <c r="CP8" s="23">
        <f>ROUND(CR8*49.7/100,0)</f>
        <v>374</v>
      </c>
      <c r="CQ8" s="23">
        <f>ROUND(CR8*50.3/100,0)</f>
        <v>378</v>
      </c>
      <c r="CR8" s="23">
        <v>752</v>
      </c>
      <c r="CS8" s="23">
        <f>ROUND(CU8*49.7/100,0)</f>
        <v>259</v>
      </c>
      <c r="CT8" s="23">
        <f>ROUND(CU8*50.3/100,0)</f>
        <v>262</v>
      </c>
      <c r="CU8" s="23">
        <v>521</v>
      </c>
      <c r="CV8" s="23">
        <f>ROUND(CX8*49.7/100,0)</f>
        <v>196</v>
      </c>
      <c r="CW8" s="23">
        <f>ROUND(CX8*50.3/100,0)</f>
        <v>199</v>
      </c>
      <c r="CX8" s="23">
        <v>395</v>
      </c>
      <c r="CY8" s="23">
        <f>ROUND(DA8*49.7/100,0)</f>
        <v>222</v>
      </c>
      <c r="CZ8" s="23">
        <f>ROUND(DA8*50.3/100,0)</f>
        <v>225</v>
      </c>
      <c r="DA8" s="23">
        <v>447</v>
      </c>
      <c r="DB8" s="23">
        <f>ROUND(DD8*49.7/100,0)</f>
        <v>232</v>
      </c>
      <c r="DC8" s="23">
        <f>ROUND(DD8*50.3/100,0)</f>
        <v>235</v>
      </c>
      <c r="DD8" s="23">
        <v>467</v>
      </c>
      <c r="DE8" s="23">
        <f>ROUND(DG8*49.7/100,0)</f>
        <v>17</v>
      </c>
      <c r="DF8" s="23">
        <f>ROUND(DG8*50.3/100,0)</f>
        <v>18</v>
      </c>
      <c r="DG8" s="23">
        <v>35</v>
      </c>
      <c r="DH8" s="23">
        <v>14503</v>
      </c>
      <c r="DI8" s="23">
        <v>1510</v>
      </c>
      <c r="DJ8" s="23">
        <v>1435</v>
      </c>
      <c r="DK8" s="23">
        <v>5919</v>
      </c>
      <c r="DL8" s="24">
        <v>579</v>
      </c>
    </row>
    <row r="9" spans="1:125" s="18" customFormat="1" ht="14.25" x14ac:dyDescent="0.2">
      <c r="A9" s="72" t="s">
        <v>48</v>
      </c>
      <c r="B9" s="73"/>
      <c r="C9" s="37">
        <f t="shared" ref="C9" si="42">SUM(C10:C14)</f>
        <v>4639</v>
      </c>
      <c r="D9" s="47">
        <f t="shared" ref="D9:E9" si="43">SUM(D10:D14)</f>
        <v>2306</v>
      </c>
      <c r="E9" s="47">
        <f t="shared" si="43"/>
        <v>2333</v>
      </c>
      <c r="F9" s="25">
        <f t="shared" ref="F9:DL9" si="44">SUM(F10:F14)</f>
        <v>4641</v>
      </c>
      <c r="G9" s="25">
        <f t="shared" ref="G9:H9" si="45">SUM(G10:G14)</f>
        <v>36</v>
      </c>
      <c r="H9" s="25">
        <f t="shared" si="45"/>
        <v>37</v>
      </c>
      <c r="I9" s="25">
        <f t="shared" si="44"/>
        <v>73</v>
      </c>
      <c r="J9" s="25">
        <f t="shared" si="44"/>
        <v>38</v>
      </c>
      <c r="K9" s="25">
        <f t="shared" si="44"/>
        <v>41</v>
      </c>
      <c r="L9" s="25">
        <f t="shared" si="44"/>
        <v>79</v>
      </c>
      <c r="M9" s="25">
        <f t="shared" si="44"/>
        <v>42</v>
      </c>
      <c r="N9" s="25">
        <f t="shared" si="44"/>
        <v>45</v>
      </c>
      <c r="O9" s="25">
        <f t="shared" si="44"/>
        <v>87</v>
      </c>
      <c r="P9" s="25">
        <f t="shared" ref="P9:Q9" si="46">SUM(P10:P14)</f>
        <v>45</v>
      </c>
      <c r="Q9" s="25">
        <f t="shared" si="46"/>
        <v>47</v>
      </c>
      <c r="R9" s="25">
        <f t="shared" si="44"/>
        <v>92</v>
      </c>
      <c r="S9" s="25">
        <f t="shared" si="44"/>
        <v>46</v>
      </c>
      <c r="T9" s="25">
        <f t="shared" si="44"/>
        <v>50</v>
      </c>
      <c r="U9" s="25">
        <f t="shared" si="44"/>
        <v>96</v>
      </c>
      <c r="V9" s="25">
        <f t="shared" ref="V9:W9" si="47">SUM(V10:V14)</f>
        <v>49</v>
      </c>
      <c r="W9" s="25">
        <f t="shared" si="47"/>
        <v>50</v>
      </c>
      <c r="X9" s="25">
        <f t="shared" si="44"/>
        <v>99</v>
      </c>
      <c r="Y9" s="25">
        <f t="shared" si="44"/>
        <v>50</v>
      </c>
      <c r="Z9" s="25">
        <f t="shared" si="44"/>
        <v>50</v>
      </c>
      <c r="AA9" s="25">
        <f t="shared" si="44"/>
        <v>100</v>
      </c>
      <c r="AB9" s="25">
        <f t="shared" ref="AB9:AC9" si="48">SUM(AB10:AB14)</f>
        <v>50</v>
      </c>
      <c r="AC9" s="25">
        <f t="shared" si="48"/>
        <v>51</v>
      </c>
      <c r="AD9" s="25">
        <f t="shared" si="44"/>
        <v>101</v>
      </c>
      <c r="AE9" s="25">
        <f t="shared" si="44"/>
        <v>50</v>
      </c>
      <c r="AF9" s="25">
        <f t="shared" si="44"/>
        <v>51</v>
      </c>
      <c r="AG9" s="25">
        <f t="shared" si="44"/>
        <v>101</v>
      </c>
      <c r="AH9" s="25">
        <f t="shared" ref="AH9:AI9" si="49">SUM(AH10:AH14)</f>
        <v>50</v>
      </c>
      <c r="AI9" s="25">
        <f t="shared" si="49"/>
        <v>51</v>
      </c>
      <c r="AJ9" s="25">
        <f t="shared" si="44"/>
        <v>101</v>
      </c>
      <c r="AK9" s="25">
        <f t="shared" si="44"/>
        <v>50</v>
      </c>
      <c r="AL9" s="25">
        <f t="shared" si="44"/>
        <v>50</v>
      </c>
      <c r="AM9" s="25">
        <f t="shared" si="44"/>
        <v>100</v>
      </c>
      <c r="AN9" s="25">
        <f t="shared" ref="AN9:AO9" si="50">SUM(AN10:AN14)</f>
        <v>49</v>
      </c>
      <c r="AO9" s="25">
        <f t="shared" si="50"/>
        <v>50</v>
      </c>
      <c r="AP9" s="25">
        <f t="shared" si="44"/>
        <v>99</v>
      </c>
      <c r="AQ9" s="25">
        <f t="shared" si="44"/>
        <v>48</v>
      </c>
      <c r="AR9" s="25">
        <f t="shared" si="44"/>
        <v>50</v>
      </c>
      <c r="AS9" s="25">
        <f t="shared" si="44"/>
        <v>98</v>
      </c>
      <c r="AT9" s="25">
        <f t="shared" ref="AT9:AU9" si="51">SUM(AT10:AT14)</f>
        <v>48</v>
      </c>
      <c r="AU9" s="25">
        <f t="shared" si="51"/>
        <v>50</v>
      </c>
      <c r="AV9" s="25">
        <f t="shared" si="44"/>
        <v>98</v>
      </c>
      <c r="AW9" s="25">
        <f t="shared" si="44"/>
        <v>48</v>
      </c>
      <c r="AX9" s="25">
        <f t="shared" si="44"/>
        <v>50</v>
      </c>
      <c r="AY9" s="25">
        <f t="shared" si="44"/>
        <v>98</v>
      </c>
      <c r="AZ9" s="25">
        <f t="shared" ref="AZ9:BA9" si="52">SUM(AZ10:AZ14)</f>
        <v>46</v>
      </c>
      <c r="BA9" s="25">
        <f t="shared" si="52"/>
        <v>50</v>
      </c>
      <c r="BB9" s="25">
        <f t="shared" si="44"/>
        <v>96</v>
      </c>
      <c r="BC9" s="25">
        <f t="shared" si="44"/>
        <v>46</v>
      </c>
      <c r="BD9" s="25">
        <f t="shared" si="44"/>
        <v>50</v>
      </c>
      <c r="BE9" s="25">
        <f t="shared" si="44"/>
        <v>96</v>
      </c>
      <c r="BF9" s="25">
        <f t="shared" ref="BF9:BG9" si="53">SUM(BF10:BF14)</f>
        <v>46</v>
      </c>
      <c r="BG9" s="25">
        <f t="shared" si="53"/>
        <v>49</v>
      </c>
      <c r="BH9" s="25">
        <f t="shared" si="44"/>
        <v>95</v>
      </c>
      <c r="BI9" s="25">
        <f t="shared" si="44"/>
        <v>45</v>
      </c>
      <c r="BJ9" s="25">
        <f t="shared" si="44"/>
        <v>48</v>
      </c>
      <c r="BK9" s="25">
        <f t="shared" si="44"/>
        <v>93</v>
      </c>
      <c r="BL9" s="25">
        <f t="shared" ref="BL9:BM9" si="54">SUM(BL10:BL14)</f>
        <v>45</v>
      </c>
      <c r="BM9" s="25">
        <f t="shared" si="54"/>
        <v>47</v>
      </c>
      <c r="BN9" s="25">
        <f t="shared" si="44"/>
        <v>92</v>
      </c>
      <c r="BO9" s="25">
        <f t="shared" si="44"/>
        <v>214</v>
      </c>
      <c r="BP9" s="25">
        <f t="shared" si="44"/>
        <v>216</v>
      </c>
      <c r="BQ9" s="25">
        <f t="shared" si="44"/>
        <v>430</v>
      </c>
      <c r="BR9" s="25">
        <f t="shared" ref="BR9:BS9" si="55">SUM(BR10:BR14)</f>
        <v>188</v>
      </c>
      <c r="BS9" s="25">
        <f t="shared" si="55"/>
        <v>190</v>
      </c>
      <c r="BT9" s="25">
        <f t="shared" si="44"/>
        <v>378</v>
      </c>
      <c r="BU9" s="25">
        <f t="shared" si="44"/>
        <v>159</v>
      </c>
      <c r="BV9" s="25">
        <f t="shared" si="44"/>
        <v>162</v>
      </c>
      <c r="BW9" s="25">
        <f t="shared" si="44"/>
        <v>321</v>
      </c>
      <c r="BX9" s="25">
        <f t="shared" ref="BX9:BY9" si="56">SUM(BX10:BX14)</f>
        <v>148</v>
      </c>
      <c r="BY9" s="25">
        <f t="shared" si="56"/>
        <v>151</v>
      </c>
      <c r="BZ9" s="25">
        <f t="shared" si="44"/>
        <v>299</v>
      </c>
      <c r="CA9" s="25">
        <f t="shared" si="44"/>
        <v>132</v>
      </c>
      <c r="CB9" s="25">
        <f t="shared" si="44"/>
        <v>134</v>
      </c>
      <c r="CC9" s="25">
        <f t="shared" si="44"/>
        <v>266</v>
      </c>
      <c r="CD9" s="25">
        <f t="shared" ref="CD9:CE9" si="57">SUM(CD10:CD14)</f>
        <v>109</v>
      </c>
      <c r="CE9" s="25">
        <f t="shared" si="57"/>
        <v>112</v>
      </c>
      <c r="CF9" s="25">
        <f t="shared" si="44"/>
        <v>221</v>
      </c>
      <c r="CG9" s="25">
        <f t="shared" si="44"/>
        <v>92</v>
      </c>
      <c r="CH9" s="25">
        <f t="shared" si="44"/>
        <v>94</v>
      </c>
      <c r="CI9" s="25">
        <f t="shared" si="44"/>
        <v>186</v>
      </c>
      <c r="CJ9" s="25">
        <f t="shared" ref="CJ9:CK9" si="58">SUM(CJ10:CJ14)</f>
        <v>83</v>
      </c>
      <c r="CK9" s="25">
        <f t="shared" si="58"/>
        <v>87</v>
      </c>
      <c r="CL9" s="25">
        <f t="shared" si="44"/>
        <v>170</v>
      </c>
      <c r="CM9" s="25">
        <f t="shared" si="44"/>
        <v>69</v>
      </c>
      <c r="CN9" s="25">
        <f t="shared" si="44"/>
        <v>72</v>
      </c>
      <c r="CO9" s="25">
        <f t="shared" si="44"/>
        <v>141</v>
      </c>
      <c r="CP9" s="25">
        <f t="shared" ref="CP9:CQ9" si="59">SUM(CP10:CP14)</f>
        <v>58</v>
      </c>
      <c r="CQ9" s="25">
        <f t="shared" si="59"/>
        <v>60</v>
      </c>
      <c r="CR9" s="25">
        <f t="shared" si="44"/>
        <v>118</v>
      </c>
      <c r="CS9" s="25">
        <f t="shared" si="44"/>
        <v>41</v>
      </c>
      <c r="CT9" s="25">
        <f t="shared" si="44"/>
        <v>42</v>
      </c>
      <c r="CU9" s="25">
        <f t="shared" si="44"/>
        <v>83</v>
      </c>
      <c r="CV9" s="25">
        <f t="shared" ref="CV9:CW9" si="60">SUM(CV10:CV14)</f>
        <v>30</v>
      </c>
      <c r="CW9" s="25">
        <f t="shared" si="60"/>
        <v>33</v>
      </c>
      <c r="CX9" s="25">
        <f t="shared" si="44"/>
        <v>63</v>
      </c>
      <c r="CY9" s="25">
        <f t="shared" si="44"/>
        <v>34</v>
      </c>
      <c r="CZ9" s="25">
        <f t="shared" si="44"/>
        <v>37</v>
      </c>
      <c r="DA9" s="25">
        <f t="shared" si="44"/>
        <v>71</v>
      </c>
      <c r="DB9" s="47">
        <f t="shared" ref="DB9:DC9" si="61">SUM(DB10:DB14)</f>
        <v>36</v>
      </c>
      <c r="DC9" s="47">
        <f t="shared" si="61"/>
        <v>37</v>
      </c>
      <c r="DD9" s="25">
        <f t="shared" si="44"/>
        <v>73</v>
      </c>
      <c r="DE9" s="47">
        <f t="shared" ref="DE9:DF9" si="62">SUM(DE10:DE14)</f>
        <v>1</v>
      </c>
      <c r="DF9" s="47">
        <f t="shared" si="62"/>
        <v>5</v>
      </c>
      <c r="DG9" s="25">
        <f t="shared" si="44"/>
        <v>6</v>
      </c>
      <c r="DH9" s="25">
        <f t="shared" si="44"/>
        <v>2287</v>
      </c>
      <c r="DI9" s="25">
        <f t="shared" si="44"/>
        <v>238</v>
      </c>
      <c r="DJ9" s="25">
        <f t="shared" si="44"/>
        <v>227</v>
      </c>
      <c r="DK9" s="25">
        <f t="shared" si="44"/>
        <v>933</v>
      </c>
      <c r="DL9" s="26">
        <f t="shared" si="44"/>
        <v>91</v>
      </c>
    </row>
    <row r="10" spans="1:125" s="15" customFormat="1" x14ac:dyDescent="0.25">
      <c r="A10" s="13" t="s">
        <v>106</v>
      </c>
      <c r="B10" s="21" t="s">
        <v>47</v>
      </c>
      <c r="C10" s="36">
        <v>1288</v>
      </c>
      <c r="D10" s="23">
        <f t="shared" ref="D10:D14" si="63">ROUND(C10*49.7/100,0)</f>
        <v>640</v>
      </c>
      <c r="E10" s="23">
        <f t="shared" ref="E10:E14" si="64">ROUND(C10*50.3/100,0)</f>
        <v>648</v>
      </c>
      <c r="F10" s="22">
        <f t="shared" ref="F10:F14" si="65">SUM(G10:H10,J10:K10,M10:N10,P10:Q10,S10:T10,V10:W10,Y10:Z10,AB10:AC10,AE10:AF10,AH10:AI10,AK10:AL10,AN10:AO10,AQ10:AR10,AT10:AU10,AW10:AX10,AZ10:BA10,BC10:BD10,BF10:BG10,BI10:BJ10,BL10:BM10,BO10:BP10,BR10:BS10,BU10:BV10,BX10:BY10,CA10:CB10,CD10:CE10,CG10:CH10,CJ10:CK10,CM10:CN10,CP10:CQ10,CS10:CT10,CV10:CW10,CY10:CZ10)</f>
        <v>1288</v>
      </c>
      <c r="G10" s="23">
        <f t="shared" ref="G10:G14" si="66">ROUND(I10*49.7/100,0)</f>
        <v>10</v>
      </c>
      <c r="H10" s="23">
        <f t="shared" ref="H10:H14" si="67">ROUND(I10*50.3/100,0)</f>
        <v>10</v>
      </c>
      <c r="I10" s="23">
        <v>20</v>
      </c>
      <c r="J10" s="23">
        <f t="shared" ref="J10:J14" si="68">ROUND(L10*49.7/100,0)</f>
        <v>11</v>
      </c>
      <c r="K10" s="23">
        <f t="shared" ref="K10:K14" si="69">ROUND(L10*50.3/100,0)</f>
        <v>11</v>
      </c>
      <c r="L10" s="23">
        <v>22</v>
      </c>
      <c r="M10" s="23">
        <f t="shared" ref="M10:M14" si="70">ROUND(O10*49.7/100,0)</f>
        <v>12</v>
      </c>
      <c r="N10" s="23">
        <f t="shared" ref="N10:N14" si="71">ROUND(O10*50.3/100,0)</f>
        <v>12</v>
      </c>
      <c r="O10" s="23">
        <v>24</v>
      </c>
      <c r="P10" s="23">
        <f t="shared" ref="P10:P14" si="72">ROUND(R10*49.7/100,0)</f>
        <v>13</v>
      </c>
      <c r="Q10" s="23">
        <f t="shared" ref="Q10:Q14" si="73">ROUND(R10*50.3/100,0)</f>
        <v>13</v>
      </c>
      <c r="R10" s="23">
        <v>26</v>
      </c>
      <c r="S10" s="23">
        <f t="shared" ref="S10:S14" si="74">ROUND(U10*49.7/100,0)</f>
        <v>13</v>
      </c>
      <c r="T10" s="23">
        <f t="shared" ref="T10:T14" si="75">ROUND(U10*50.3/100,0)</f>
        <v>14</v>
      </c>
      <c r="U10" s="23">
        <v>27</v>
      </c>
      <c r="V10" s="23">
        <f t="shared" ref="V10:V14" si="76">ROUND(X10*49.7/100,0)</f>
        <v>13</v>
      </c>
      <c r="W10" s="23">
        <f t="shared" ref="W10:W14" si="77">ROUND(X10*50.3/100,0)</f>
        <v>14</v>
      </c>
      <c r="X10" s="23">
        <v>27</v>
      </c>
      <c r="Y10" s="23">
        <f t="shared" ref="Y10:Y14" si="78">ROUND(AA10*49.7/100,0)</f>
        <v>14</v>
      </c>
      <c r="Z10" s="23">
        <f t="shared" ref="Z10:Z14" si="79">ROUND(AA10*50.3/100,0)</f>
        <v>14</v>
      </c>
      <c r="AA10" s="23">
        <v>28</v>
      </c>
      <c r="AB10" s="23">
        <f t="shared" ref="AB10:AB14" si="80">ROUND(AD10*49.7/100,0)</f>
        <v>14</v>
      </c>
      <c r="AC10" s="23">
        <f t="shared" ref="AC10:AC14" si="81">ROUND(AD10*50.3/100,0)</f>
        <v>14</v>
      </c>
      <c r="AD10" s="23">
        <v>28</v>
      </c>
      <c r="AE10" s="23">
        <f t="shared" ref="AE10:AE14" si="82">ROUND(AG10*49.7/100,0)</f>
        <v>14</v>
      </c>
      <c r="AF10" s="23">
        <f t="shared" ref="AF10:AF14" si="83">ROUND(AG10*50.3/100,0)</f>
        <v>14</v>
      </c>
      <c r="AG10" s="23">
        <v>28</v>
      </c>
      <c r="AH10" s="23">
        <f t="shared" ref="AH10:AH14" si="84">ROUND(AJ10*49.7/100,0)</f>
        <v>14</v>
      </c>
      <c r="AI10" s="23">
        <f t="shared" ref="AI10:AI14" si="85">ROUND(AJ10*50.3/100,0)</f>
        <v>14</v>
      </c>
      <c r="AJ10" s="23">
        <v>28</v>
      </c>
      <c r="AK10" s="23">
        <f t="shared" ref="AK10:AK14" si="86">ROUND(AM10*49.7/100,0)</f>
        <v>14</v>
      </c>
      <c r="AL10" s="23">
        <f t="shared" ref="AL10:AL14" si="87">ROUND(AM10*50.3/100,0)</f>
        <v>14</v>
      </c>
      <c r="AM10" s="23">
        <v>28</v>
      </c>
      <c r="AN10" s="23">
        <f t="shared" ref="AN10:AN14" si="88">ROUND(AP10*49.7/100,0)</f>
        <v>13</v>
      </c>
      <c r="AO10" s="23">
        <f t="shared" ref="AO10:AO14" si="89">ROUND(AP10*50.3/100,0)</f>
        <v>14</v>
      </c>
      <c r="AP10" s="23">
        <v>27</v>
      </c>
      <c r="AQ10" s="23">
        <f t="shared" ref="AQ10:AQ14" si="90">ROUND(AS10*49.7/100,0)</f>
        <v>13</v>
      </c>
      <c r="AR10" s="23">
        <f t="shared" ref="AR10:AR14" si="91">ROUND(AS10*50.3/100,0)</f>
        <v>14</v>
      </c>
      <c r="AS10" s="23">
        <v>27</v>
      </c>
      <c r="AT10" s="23">
        <f t="shared" ref="AT10:AT14" si="92">ROUND(AV10*49.7/100,0)</f>
        <v>13</v>
      </c>
      <c r="AU10" s="23">
        <f t="shared" ref="AU10:AU14" si="93">ROUND(AV10*50.3/100,0)</f>
        <v>14</v>
      </c>
      <c r="AV10" s="23">
        <v>27</v>
      </c>
      <c r="AW10" s="23">
        <f t="shared" ref="AW10:AW14" si="94">ROUND(AY10*49.7/100,0)</f>
        <v>13</v>
      </c>
      <c r="AX10" s="23">
        <f t="shared" ref="AX10:AX14" si="95">ROUND(AY10*50.3/100,0)</f>
        <v>14</v>
      </c>
      <c r="AY10" s="23">
        <v>27</v>
      </c>
      <c r="AZ10" s="23">
        <f t="shared" ref="AZ10:AZ14" si="96">ROUND(BB10*49.7/100,0)</f>
        <v>13</v>
      </c>
      <c r="BA10" s="23">
        <f t="shared" ref="BA10:BA14" si="97">ROUND(BB10*50.3/100,0)</f>
        <v>14</v>
      </c>
      <c r="BB10" s="23">
        <v>27</v>
      </c>
      <c r="BC10" s="23">
        <f t="shared" ref="BC10:BC14" si="98">ROUND(BE10*49.7/100,0)</f>
        <v>13</v>
      </c>
      <c r="BD10" s="23">
        <f t="shared" ref="BD10:BD14" si="99">ROUND(BE10*50.3/100,0)</f>
        <v>14</v>
      </c>
      <c r="BE10" s="23">
        <v>27</v>
      </c>
      <c r="BF10" s="23">
        <f t="shared" ref="BF10:BF14" si="100">ROUND(BH10*49.7/100,0)</f>
        <v>13</v>
      </c>
      <c r="BG10" s="23">
        <f t="shared" ref="BG10:BG14" si="101">ROUND(BH10*50.3/100,0)</f>
        <v>13</v>
      </c>
      <c r="BH10" s="23">
        <v>26</v>
      </c>
      <c r="BI10" s="23">
        <f t="shared" ref="BI10:BI14" si="102">ROUND(BK10*49.7/100,0)</f>
        <v>13</v>
      </c>
      <c r="BJ10" s="23">
        <f t="shared" ref="BJ10:BJ14" si="103">ROUND(BK10*50.3/100,0)</f>
        <v>13</v>
      </c>
      <c r="BK10" s="23">
        <v>26</v>
      </c>
      <c r="BL10" s="23">
        <f t="shared" ref="BL10:BL14" si="104">ROUND(BN10*49.7/100,0)</f>
        <v>13</v>
      </c>
      <c r="BM10" s="23">
        <f t="shared" ref="BM10:BM14" si="105">ROUND(BN10*50.3/100,0)</f>
        <v>13</v>
      </c>
      <c r="BN10" s="23">
        <v>26</v>
      </c>
      <c r="BO10" s="23">
        <f t="shared" ref="BO10:BO14" si="106">ROUND(BQ10*49.7/100,0)</f>
        <v>59</v>
      </c>
      <c r="BP10" s="23">
        <f t="shared" ref="BP10:BP14" si="107">ROUND(BQ10*50.3/100,0)</f>
        <v>60</v>
      </c>
      <c r="BQ10" s="23">
        <v>119</v>
      </c>
      <c r="BR10" s="23">
        <f t="shared" ref="BR10:BR14" si="108">ROUND(BT10*49.7/100,0)</f>
        <v>52</v>
      </c>
      <c r="BS10" s="23">
        <f t="shared" ref="BS10:BS14" si="109">ROUND(BT10*50.3/100,0)</f>
        <v>53</v>
      </c>
      <c r="BT10" s="23">
        <v>105</v>
      </c>
      <c r="BU10" s="23">
        <f t="shared" ref="BU10:BU14" si="110">ROUND(BW10*49.7/100,0)</f>
        <v>44</v>
      </c>
      <c r="BV10" s="23">
        <f t="shared" ref="BV10:BV14" si="111">ROUND(BW10*50.3/100,0)</f>
        <v>45</v>
      </c>
      <c r="BW10" s="23">
        <v>89</v>
      </c>
      <c r="BX10" s="23">
        <f t="shared" ref="BX10:BX14" si="112">ROUND(BZ10*49.7/100,0)</f>
        <v>41</v>
      </c>
      <c r="BY10" s="23">
        <f t="shared" ref="BY10:BY14" si="113">ROUND(BZ10*50.3/100,0)</f>
        <v>42</v>
      </c>
      <c r="BZ10" s="23">
        <v>83</v>
      </c>
      <c r="CA10" s="23">
        <f t="shared" ref="CA10:CA14" si="114">ROUND(CC10*49.7/100,0)</f>
        <v>37</v>
      </c>
      <c r="CB10" s="23">
        <f t="shared" ref="CB10:CB14" si="115">ROUND(CC10*50.3/100,0)</f>
        <v>37</v>
      </c>
      <c r="CC10" s="23">
        <v>74</v>
      </c>
      <c r="CD10" s="23">
        <f t="shared" ref="CD10:CD14" si="116">ROUND(CF10*49.7/100,0)</f>
        <v>30</v>
      </c>
      <c r="CE10" s="23">
        <f t="shared" ref="CE10:CE14" si="117">ROUND(CF10*50.3/100,0)</f>
        <v>31</v>
      </c>
      <c r="CF10" s="23">
        <v>61</v>
      </c>
      <c r="CG10" s="23">
        <f t="shared" ref="CG10:CG14" si="118">ROUND(CI10*49.7/100,0)</f>
        <v>26</v>
      </c>
      <c r="CH10" s="23">
        <f t="shared" ref="CH10:CH14" si="119">ROUND(CI10*50.3/100,0)</f>
        <v>26</v>
      </c>
      <c r="CI10" s="23">
        <v>52</v>
      </c>
      <c r="CJ10" s="23">
        <f t="shared" ref="CJ10:CJ14" si="120">ROUND(CL10*49.7/100,0)</f>
        <v>23</v>
      </c>
      <c r="CK10" s="23">
        <f t="shared" ref="CK10:CK14" si="121">ROUND(CL10*50.3/100,0)</f>
        <v>24</v>
      </c>
      <c r="CL10" s="23">
        <v>47</v>
      </c>
      <c r="CM10" s="23">
        <f t="shared" ref="CM10:CM14" si="122">ROUND(CO10*49.7/100,0)</f>
        <v>19</v>
      </c>
      <c r="CN10" s="23">
        <f t="shared" ref="CN10:CN14" si="123">ROUND(CO10*50.3/100,0)</f>
        <v>20</v>
      </c>
      <c r="CO10" s="23">
        <v>39</v>
      </c>
      <c r="CP10" s="23">
        <f t="shared" ref="CP10:CP14" si="124">ROUND(CR10*49.7/100,0)</f>
        <v>16</v>
      </c>
      <c r="CQ10" s="23">
        <f t="shared" ref="CQ10:CQ14" si="125">ROUND(CR10*50.3/100,0)</f>
        <v>17</v>
      </c>
      <c r="CR10" s="23">
        <v>33</v>
      </c>
      <c r="CS10" s="23">
        <f t="shared" ref="CS10:CS14" si="126">ROUND(CU10*49.7/100,0)</f>
        <v>11</v>
      </c>
      <c r="CT10" s="23">
        <f t="shared" ref="CT10:CT14" si="127">ROUND(CU10*50.3/100,0)</f>
        <v>12</v>
      </c>
      <c r="CU10" s="23">
        <v>23</v>
      </c>
      <c r="CV10" s="23">
        <f t="shared" ref="CV10:CV14" si="128">ROUND(CX10*49.7/100,0)</f>
        <v>8</v>
      </c>
      <c r="CW10" s="23">
        <f t="shared" ref="CW10:CW14" si="129">ROUND(CX10*50.3/100,0)</f>
        <v>9</v>
      </c>
      <c r="CX10" s="23">
        <v>17</v>
      </c>
      <c r="CY10" s="23">
        <f t="shared" ref="CY10:CY14" si="130">ROUND(DA10*49.7/100,0)</f>
        <v>10</v>
      </c>
      <c r="CZ10" s="23">
        <f t="shared" ref="CZ10:CZ14" si="131">ROUND(DA10*50.3/100,0)</f>
        <v>10</v>
      </c>
      <c r="DA10" s="23">
        <v>20</v>
      </c>
      <c r="DB10" s="23">
        <f t="shared" ref="DB10:DB14" si="132">ROUND(DD10*49.7/100,0)</f>
        <v>10</v>
      </c>
      <c r="DC10" s="23">
        <f t="shared" ref="DC10:DC14" si="133">ROUND(DD10*50.3/100,0)</f>
        <v>10</v>
      </c>
      <c r="DD10" s="23">
        <v>20</v>
      </c>
      <c r="DE10" s="23">
        <f t="shared" ref="DE10:DE14" si="134">ROUND(DG10*49.7/100,0)</f>
        <v>1</v>
      </c>
      <c r="DF10" s="23">
        <f t="shared" ref="DF10:DF14" si="135">ROUND(DG10*50.3/100,0)</f>
        <v>1</v>
      </c>
      <c r="DG10" s="23">
        <v>2</v>
      </c>
      <c r="DH10" s="23">
        <v>635</v>
      </c>
      <c r="DI10" s="23">
        <v>66</v>
      </c>
      <c r="DJ10" s="23">
        <v>63</v>
      </c>
      <c r="DK10" s="23">
        <v>259</v>
      </c>
      <c r="DL10" s="24">
        <v>25</v>
      </c>
    </row>
    <row r="11" spans="1:125" s="15" customFormat="1" x14ac:dyDescent="0.25">
      <c r="A11" s="13" t="s">
        <v>111</v>
      </c>
      <c r="B11" s="21" t="s">
        <v>46</v>
      </c>
      <c r="C11" s="36">
        <v>1128</v>
      </c>
      <c r="D11" s="23">
        <f t="shared" si="63"/>
        <v>561</v>
      </c>
      <c r="E11" s="23">
        <f t="shared" si="64"/>
        <v>567</v>
      </c>
      <c r="F11" s="22">
        <f t="shared" si="65"/>
        <v>1128</v>
      </c>
      <c r="G11" s="23">
        <f t="shared" si="66"/>
        <v>9</v>
      </c>
      <c r="H11" s="23">
        <f t="shared" si="67"/>
        <v>9</v>
      </c>
      <c r="I11" s="23">
        <v>18</v>
      </c>
      <c r="J11" s="23">
        <f t="shared" si="68"/>
        <v>9</v>
      </c>
      <c r="K11" s="23">
        <f t="shared" si="69"/>
        <v>10</v>
      </c>
      <c r="L11" s="23">
        <v>19</v>
      </c>
      <c r="M11" s="23">
        <f t="shared" si="70"/>
        <v>10</v>
      </c>
      <c r="N11" s="23">
        <f t="shared" si="71"/>
        <v>11</v>
      </c>
      <c r="O11" s="23">
        <v>21</v>
      </c>
      <c r="P11" s="23">
        <f t="shared" si="72"/>
        <v>11</v>
      </c>
      <c r="Q11" s="23">
        <f t="shared" si="73"/>
        <v>11</v>
      </c>
      <c r="R11" s="23">
        <v>22</v>
      </c>
      <c r="S11" s="23">
        <f t="shared" si="74"/>
        <v>11</v>
      </c>
      <c r="T11" s="23">
        <f t="shared" si="75"/>
        <v>12</v>
      </c>
      <c r="U11" s="23">
        <v>23</v>
      </c>
      <c r="V11" s="23">
        <f t="shared" si="76"/>
        <v>12</v>
      </c>
      <c r="W11" s="23">
        <f t="shared" si="77"/>
        <v>12</v>
      </c>
      <c r="X11" s="23">
        <v>24</v>
      </c>
      <c r="Y11" s="23">
        <f t="shared" si="78"/>
        <v>12</v>
      </c>
      <c r="Z11" s="23">
        <f t="shared" si="79"/>
        <v>12</v>
      </c>
      <c r="AA11" s="23">
        <v>24</v>
      </c>
      <c r="AB11" s="23">
        <f t="shared" si="80"/>
        <v>12</v>
      </c>
      <c r="AC11" s="23">
        <f t="shared" si="81"/>
        <v>13</v>
      </c>
      <c r="AD11" s="23">
        <v>25</v>
      </c>
      <c r="AE11" s="23">
        <f t="shared" si="82"/>
        <v>12</v>
      </c>
      <c r="AF11" s="23">
        <f t="shared" si="83"/>
        <v>13</v>
      </c>
      <c r="AG11" s="23">
        <v>25</v>
      </c>
      <c r="AH11" s="23">
        <f t="shared" si="84"/>
        <v>12</v>
      </c>
      <c r="AI11" s="23">
        <f t="shared" si="85"/>
        <v>13</v>
      </c>
      <c r="AJ11" s="23">
        <v>25</v>
      </c>
      <c r="AK11" s="23">
        <f t="shared" si="86"/>
        <v>12</v>
      </c>
      <c r="AL11" s="23">
        <f t="shared" si="87"/>
        <v>12</v>
      </c>
      <c r="AM11" s="23">
        <v>24</v>
      </c>
      <c r="AN11" s="23">
        <f t="shared" si="88"/>
        <v>12</v>
      </c>
      <c r="AO11" s="23">
        <f t="shared" si="89"/>
        <v>12</v>
      </c>
      <c r="AP11" s="23">
        <v>24</v>
      </c>
      <c r="AQ11" s="23">
        <f t="shared" si="90"/>
        <v>12</v>
      </c>
      <c r="AR11" s="23">
        <f t="shared" si="91"/>
        <v>12</v>
      </c>
      <c r="AS11" s="23">
        <v>24</v>
      </c>
      <c r="AT11" s="23">
        <f t="shared" si="92"/>
        <v>12</v>
      </c>
      <c r="AU11" s="23">
        <f t="shared" si="93"/>
        <v>12</v>
      </c>
      <c r="AV11" s="23">
        <v>24</v>
      </c>
      <c r="AW11" s="23">
        <f t="shared" si="94"/>
        <v>12</v>
      </c>
      <c r="AX11" s="23">
        <f t="shared" si="95"/>
        <v>12</v>
      </c>
      <c r="AY11" s="23">
        <v>24</v>
      </c>
      <c r="AZ11" s="23">
        <f t="shared" si="96"/>
        <v>11</v>
      </c>
      <c r="BA11" s="23">
        <f t="shared" si="97"/>
        <v>12</v>
      </c>
      <c r="BB11" s="23">
        <v>23</v>
      </c>
      <c r="BC11" s="23">
        <f t="shared" si="98"/>
        <v>11</v>
      </c>
      <c r="BD11" s="23">
        <f t="shared" si="99"/>
        <v>12</v>
      </c>
      <c r="BE11" s="23">
        <v>23</v>
      </c>
      <c r="BF11" s="23">
        <f t="shared" si="100"/>
        <v>11</v>
      </c>
      <c r="BG11" s="23">
        <f t="shared" si="101"/>
        <v>12</v>
      </c>
      <c r="BH11" s="23">
        <v>23</v>
      </c>
      <c r="BI11" s="23">
        <f t="shared" si="102"/>
        <v>11</v>
      </c>
      <c r="BJ11" s="23">
        <f t="shared" si="103"/>
        <v>12</v>
      </c>
      <c r="BK11" s="23">
        <v>23</v>
      </c>
      <c r="BL11" s="23">
        <f t="shared" si="104"/>
        <v>11</v>
      </c>
      <c r="BM11" s="23">
        <f t="shared" si="105"/>
        <v>11</v>
      </c>
      <c r="BN11" s="23">
        <v>22</v>
      </c>
      <c r="BO11" s="23">
        <f t="shared" si="106"/>
        <v>52</v>
      </c>
      <c r="BP11" s="23">
        <f t="shared" si="107"/>
        <v>53</v>
      </c>
      <c r="BQ11" s="23">
        <v>105</v>
      </c>
      <c r="BR11" s="23">
        <f t="shared" si="108"/>
        <v>46</v>
      </c>
      <c r="BS11" s="23">
        <f t="shared" si="109"/>
        <v>46</v>
      </c>
      <c r="BT11" s="23">
        <v>92</v>
      </c>
      <c r="BU11" s="23">
        <f t="shared" si="110"/>
        <v>39</v>
      </c>
      <c r="BV11" s="23">
        <f t="shared" si="111"/>
        <v>39</v>
      </c>
      <c r="BW11" s="23">
        <v>78</v>
      </c>
      <c r="BX11" s="23">
        <f t="shared" si="112"/>
        <v>36</v>
      </c>
      <c r="BY11" s="23">
        <f t="shared" si="113"/>
        <v>37</v>
      </c>
      <c r="BZ11" s="23">
        <v>73</v>
      </c>
      <c r="CA11" s="23">
        <f t="shared" si="114"/>
        <v>32</v>
      </c>
      <c r="CB11" s="23">
        <f t="shared" si="115"/>
        <v>33</v>
      </c>
      <c r="CC11" s="23">
        <v>65</v>
      </c>
      <c r="CD11" s="23">
        <f t="shared" si="116"/>
        <v>27</v>
      </c>
      <c r="CE11" s="23">
        <f t="shared" si="117"/>
        <v>27</v>
      </c>
      <c r="CF11" s="23">
        <v>54</v>
      </c>
      <c r="CG11" s="23">
        <f t="shared" si="118"/>
        <v>22</v>
      </c>
      <c r="CH11" s="23">
        <f t="shared" si="119"/>
        <v>23</v>
      </c>
      <c r="CI11" s="23">
        <v>45</v>
      </c>
      <c r="CJ11" s="23">
        <f t="shared" si="120"/>
        <v>20</v>
      </c>
      <c r="CK11" s="23">
        <f t="shared" si="121"/>
        <v>21</v>
      </c>
      <c r="CL11" s="23">
        <v>41</v>
      </c>
      <c r="CM11" s="23">
        <f t="shared" si="122"/>
        <v>17</v>
      </c>
      <c r="CN11" s="23">
        <f t="shared" si="123"/>
        <v>17</v>
      </c>
      <c r="CO11" s="23">
        <v>34</v>
      </c>
      <c r="CP11" s="23">
        <f t="shared" si="124"/>
        <v>14</v>
      </c>
      <c r="CQ11" s="23">
        <f t="shared" si="125"/>
        <v>15</v>
      </c>
      <c r="CR11" s="23">
        <v>29</v>
      </c>
      <c r="CS11" s="23">
        <f t="shared" si="126"/>
        <v>10</v>
      </c>
      <c r="CT11" s="23">
        <f t="shared" si="127"/>
        <v>10</v>
      </c>
      <c r="CU11" s="23">
        <v>20</v>
      </c>
      <c r="CV11" s="23">
        <f t="shared" si="128"/>
        <v>7</v>
      </c>
      <c r="CW11" s="23">
        <f t="shared" si="129"/>
        <v>8</v>
      </c>
      <c r="CX11" s="23">
        <v>15</v>
      </c>
      <c r="CY11" s="23">
        <f t="shared" si="130"/>
        <v>8</v>
      </c>
      <c r="CZ11" s="23">
        <f t="shared" si="131"/>
        <v>9</v>
      </c>
      <c r="DA11" s="23">
        <v>17</v>
      </c>
      <c r="DB11" s="23">
        <f t="shared" si="132"/>
        <v>9</v>
      </c>
      <c r="DC11" s="23">
        <f t="shared" si="133"/>
        <v>9</v>
      </c>
      <c r="DD11" s="23">
        <v>18</v>
      </c>
      <c r="DE11" s="23">
        <f t="shared" si="134"/>
        <v>0</v>
      </c>
      <c r="DF11" s="23">
        <f t="shared" si="135"/>
        <v>1</v>
      </c>
      <c r="DG11" s="23">
        <v>1</v>
      </c>
      <c r="DH11" s="23">
        <v>556</v>
      </c>
      <c r="DI11" s="23">
        <v>58</v>
      </c>
      <c r="DJ11" s="23">
        <v>55</v>
      </c>
      <c r="DK11" s="23">
        <v>227</v>
      </c>
      <c r="DL11" s="24">
        <v>22</v>
      </c>
    </row>
    <row r="12" spans="1:125" s="15" customFormat="1" x14ac:dyDescent="0.25">
      <c r="A12" s="13" t="s">
        <v>112</v>
      </c>
      <c r="B12" s="21" t="s">
        <v>45</v>
      </c>
      <c r="C12" s="36">
        <v>1012</v>
      </c>
      <c r="D12" s="23">
        <f t="shared" si="63"/>
        <v>503</v>
      </c>
      <c r="E12" s="23">
        <f t="shared" si="64"/>
        <v>509</v>
      </c>
      <c r="F12" s="22">
        <f t="shared" si="65"/>
        <v>1011</v>
      </c>
      <c r="G12" s="23">
        <f t="shared" si="66"/>
        <v>8</v>
      </c>
      <c r="H12" s="23">
        <f t="shared" si="67"/>
        <v>8</v>
      </c>
      <c r="I12" s="23">
        <v>16</v>
      </c>
      <c r="J12" s="23">
        <f t="shared" si="68"/>
        <v>8</v>
      </c>
      <c r="K12" s="23">
        <f t="shared" si="69"/>
        <v>9</v>
      </c>
      <c r="L12" s="23">
        <v>17</v>
      </c>
      <c r="M12" s="23">
        <f t="shared" si="70"/>
        <v>9</v>
      </c>
      <c r="N12" s="23">
        <f t="shared" si="71"/>
        <v>10</v>
      </c>
      <c r="O12" s="23">
        <v>19</v>
      </c>
      <c r="P12" s="23">
        <f t="shared" si="72"/>
        <v>10</v>
      </c>
      <c r="Q12" s="23">
        <f t="shared" si="73"/>
        <v>10</v>
      </c>
      <c r="R12" s="23">
        <v>20</v>
      </c>
      <c r="S12" s="23">
        <f t="shared" si="74"/>
        <v>10</v>
      </c>
      <c r="T12" s="23">
        <f t="shared" si="75"/>
        <v>11</v>
      </c>
      <c r="U12" s="23">
        <v>21</v>
      </c>
      <c r="V12" s="23">
        <f t="shared" si="76"/>
        <v>11</v>
      </c>
      <c r="W12" s="23">
        <f t="shared" si="77"/>
        <v>11</v>
      </c>
      <c r="X12" s="23">
        <v>22</v>
      </c>
      <c r="Y12" s="23">
        <f t="shared" si="78"/>
        <v>11</v>
      </c>
      <c r="Z12" s="23">
        <f t="shared" si="79"/>
        <v>11</v>
      </c>
      <c r="AA12" s="23">
        <v>22</v>
      </c>
      <c r="AB12" s="23">
        <f t="shared" si="80"/>
        <v>11</v>
      </c>
      <c r="AC12" s="23">
        <f t="shared" si="81"/>
        <v>11</v>
      </c>
      <c r="AD12" s="23">
        <v>22</v>
      </c>
      <c r="AE12" s="23">
        <f t="shared" si="82"/>
        <v>11</v>
      </c>
      <c r="AF12" s="23">
        <f t="shared" si="83"/>
        <v>11</v>
      </c>
      <c r="AG12" s="23">
        <v>22</v>
      </c>
      <c r="AH12" s="23">
        <f t="shared" si="84"/>
        <v>11</v>
      </c>
      <c r="AI12" s="23">
        <f t="shared" si="85"/>
        <v>11</v>
      </c>
      <c r="AJ12" s="23">
        <v>22</v>
      </c>
      <c r="AK12" s="23">
        <f t="shared" si="86"/>
        <v>11</v>
      </c>
      <c r="AL12" s="23">
        <f t="shared" si="87"/>
        <v>11</v>
      </c>
      <c r="AM12" s="23">
        <v>22</v>
      </c>
      <c r="AN12" s="23">
        <f t="shared" si="88"/>
        <v>11</v>
      </c>
      <c r="AO12" s="23">
        <f t="shared" si="89"/>
        <v>11</v>
      </c>
      <c r="AP12" s="23">
        <v>22</v>
      </c>
      <c r="AQ12" s="23">
        <f t="shared" si="90"/>
        <v>10</v>
      </c>
      <c r="AR12" s="23">
        <f t="shared" si="91"/>
        <v>11</v>
      </c>
      <c r="AS12" s="23">
        <v>21</v>
      </c>
      <c r="AT12" s="23">
        <f t="shared" si="92"/>
        <v>10</v>
      </c>
      <c r="AU12" s="23">
        <f t="shared" si="93"/>
        <v>11</v>
      </c>
      <c r="AV12" s="23">
        <v>21</v>
      </c>
      <c r="AW12" s="23">
        <f t="shared" si="94"/>
        <v>10</v>
      </c>
      <c r="AX12" s="23">
        <f t="shared" si="95"/>
        <v>11</v>
      </c>
      <c r="AY12" s="23">
        <v>21</v>
      </c>
      <c r="AZ12" s="23">
        <f t="shared" si="96"/>
        <v>10</v>
      </c>
      <c r="BA12" s="23">
        <f t="shared" si="97"/>
        <v>11</v>
      </c>
      <c r="BB12" s="23">
        <v>21</v>
      </c>
      <c r="BC12" s="23">
        <f t="shared" si="98"/>
        <v>10</v>
      </c>
      <c r="BD12" s="23">
        <f t="shared" si="99"/>
        <v>11</v>
      </c>
      <c r="BE12" s="23">
        <v>21</v>
      </c>
      <c r="BF12" s="23">
        <f t="shared" si="100"/>
        <v>10</v>
      </c>
      <c r="BG12" s="23">
        <f t="shared" si="101"/>
        <v>11</v>
      </c>
      <c r="BH12" s="23">
        <v>21</v>
      </c>
      <c r="BI12" s="23">
        <f t="shared" si="102"/>
        <v>10</v>
      </c>
      <c r="BJ12" s="23">
        <f t="shared" si="103"/>
        <v>10</v>
      </c>
      <c r="BK12" s="23">
        <v>20</v>
      </c>
      <c r="BL12" s="23">
        <f t="shared" si="104"/>
        <v>10</v>
      </c>
      <c r="BM12" s="23">
        <f t="shared" si="105"/>
        <v>10</v>
      </c>
      <c r="BN12" s="23">
        <v>20</v>
      </c>
      <c r="BO12" s="23">
        <f t="shared" si="106"/>
        <v>47</v>
      </c>
      <c r="BP12" s="23">
        <f t="shared" si="107"/>
        <v>47</v>
      </c>
      <c r="BQ12" s="23">
        <v>94</v>
      </c>
      <c r="BR12" s="23">
        <f t="shared" si="108"/>
        <v>41</v>
      </c>
      <c r="BS12" s="23">
        <f t="shared" si="109"/>
        <v>41</v>
      </c>
      <c r="BT12" s="23">
        <v>82</v>
      </c>
      <c r="BU12" s="23">
        <f t="shared" si="110"/>
        <v>35</v>
      </c>
      <c r="BV12" s="23">
        <f t="shared" si="111"/>
        <v>35</v>
      </c>
      <c r="BW12" s="23">
        <v>70</v>
      </c>
      <c r="BX12" s="23">
        <f t="shared" si="112"/>
        <v>32</v>
      </c>
      <c r="BY12" s="23">
        <f t="shared" si="113"/>
        <v>33</v>
      </c>
      <c r="BZ12" s="23">
        <v>65</v>
      </c>
      <c r="CA12" s="23">
        <f t="shared" si="114"/>
        <v>29</v>
      </c>
      <c r="CB12" s="23">
        <f t="shared" si="115"/>
        <v>29</v>
      </c>
      <c r="CC12" s="23">
        <v>58</v>
      </c>
      <c r="CD12" s="23">
        <f t="shared" si="116"/>
        <v>24</v>
      </c>
      <c r="CE12" s="23">
        <f t="shared" si="117"/>
        <v>24</v>
      </c>
      <c r="CF12" s="23">
        <v>48</v>
      </c>
      <c r="CG12" s="23">
        <f t="shared" si="118"/>
        <v>20</v>
      </c>
      <c r="CH12" s="23">
        <f t="shared" si="119"/>
        <v>20</v>
      </c>
      <c r="CI12" s="23">
        <v>40</v>
      </c>
      <c r="CJ12" s="23">
        <f t="shared" si="120"/>
        <v>18</v>
      </c>
      <c r="CK12" s="23">
        <f t="shared" si="121"/>
        <v>19</v>
      </c>
      <c r="CL12" s="23">
        <v>37</v>
      </c>
      <c r="CM12" s="23">
        <f t="shared" si="122"/>
        <v>15</v>
      </c>
      <c r="CN12" s="23">
        <f t="shared" si="123"/>
        <v>16</v>
      </c>
      <c r="CO12" s="23">
        <v>31</v>
      </c>
      <c r="CP12" s="23">
        <f t="shared" si="124"/>
        <v>13</v>
      </c>
      <c r="CQ12" s="23">
        <f t="shared" si="125"/>
        <v>13</v>
      </c>
      <c r="CR12" s="23">
        <v>26</v>
      </c>
      <c r="CS12" s="23">
        <f t="shared" si="126"/>
        <v>9</v>
      </c>
      <c r="CT12" s="23">
        <f t="shared" si="127"/>
        <v>9</v>
      </c>
      <c r="CU12" s="23">
        <v>18</v>
      </c>
      <c r="CV12" s="23">
        <f t="shared" si="128"/>
        <v>7</v>
      </c>
      <c r="CW12" s="23">
        <f t="shared" si="129"/>
        <v>7</v>
      </c>
      <c r="CX12" s="23">
        <v>14</v>
      </c>
      <c r="CY12" s="23">
        <f t="shared" si="130"/>
        <v>7</v>
      </c>
      <c r="CZ12" s="23">
        <f t="shared" si="131"/>
        <v>8</v>
      </c>
      <c r="DA12" s="23">
        <v>15</v>
      </c>
      <c r="DB12" s="23">
        <f t="shared" si="132"/>
        <v>8</v>
      </c>
      <c r="DC12" s="23">
        <f t="shared" si="133"/>
        <v>8</v>
      </c>
      <c r="DD12" s="23">
        <v>16</v>
      </c>
      <c r="DE12" s="23">
        <f t="shared" si="134"/>
        <v>0</v>
      </c>
      <c r="DF12" s="23">
        <f t="shared" si="135"/>
        <v>1</v>
      </c>
      <c r="DG12" s="23">
        <v>1</v>
      </c>
      <c r="DH12" s="23">
        <v>499</v>
      </c>
      <c r="DI12" s="23">
        <v>52</v>
      </c>
      <c r="DJ12" s="23">
        <v>49</v>
      </c>
      <c r="DK12" s="23">
        <v>204</v>
      </c>
      <c r="DL12" s="24">
        <v>20</v>
      </c>
    </row>
    <row r="13" spans="1:125" s="15" customFormat="1" x14ac:dyDescent="0.25">
      <c r="A13" s="13" t="s">
        <v>113</v>
      </c>
      <c r="B13" s="21" t="s">
        <v>44</v>
      </c>
      <c r="C13" s="36">
        <v>647</v>
      </c>
      <c r="D13" s="23">
        <f t="shared" si="63"/>
        <v>322</v>
      </c>
      <c r="E13" s="23">
        <f t="shared" si="64"/>
        <v>325</v>
      </c>
      <c r="F13" s="22">
        <f t="shared" si="65"/>
        <v>649</v>
      </c>
      <c r="G13" s="23">
        <f t="shared" si="66"/>
        <v>5</v>
      </c>
      <c r="H13" s="23">
        <f t="shared" si="67"/>
        <v>5</v>
      </c>
      <c r="I13" s="23">
        <v>10</v>
      </c>
      <c r="J13" s="23">
        <f t="shared" si="68"/>
        <v>5</v>
      </c>
      <c r="K13" s="23">
        <f t="shared" si="69"/>
        <v>6</v>
      </c>
      <c r="L13" s="23">
        <v>11</v>
      </c>
      <c r="M13" s="23">
        <f t="shared" si="70"/>
        <v>6</v>
      </c>
      <c r="N13" s="23">
        <f t="shared" si="71"/>
        <v>6</v>
      </c>
      <c r="O13" s="23">
        <v>12</v>
      </c>
      <c r="P13" s="23">
        <f t="shared" si="72"/>
        <v>6</v>
      </c>
      <c r="Q13" s="23">
        <f t="shared" si="73"/>
        <v>7</v>
      </c>
      <c r="R13" s="23">
        <v>13</v>
      </c>
      <c r="S13" s="23">
        <f t="shared" si="74"/>
        <v>6</v>
      </c>
      <c r="T13" s="23">
        <f t="shared" si="75"/>
        <v>7</v>
      </c>
      <c r="U13" s="23">
        <v>13</v>
      </c>
      <c r="V13" s="23">
        <f t="shared" si="76"/>
        <v>7</v>
      </c>
      <c r="W13" s="23">
        <f t="shared" si="77"/>
        <v>7</v>
      </c>
      <c r="X13" s="23">
        <v>14</v>
      </c>
      <c r="Y13" s="23">
        <f t="shared" si="78"/>
        <v>7</v>
      </c>
      <c r="Z13" s="23">
        <f t="shared" si="79"/>
        <v>7</v>
      </c>
      <c r="AA13" s="23">
        <v>14</v>
      </c>
      <c r="AB13" s="23">
        <f t="shared" si="80"/>
        <v>7</v>
      </c>
      <c r="AC13" s="23">
        <f t="shared" si="81"/>
        <v>7</v>
      </c>
      <c r="AD13" s="23">
        <v>14</v>
      </c>
      <c r="AE13" s="23">
        <f t="shared" si="82"/>
        <v>7</v>
      </c>
      <c r="AF13" s="23">
        <f t="shared" si="83"/>
        <v>7</v>
      </c>
      <c r="AG13" s="23">
        <v>14</v>
      </c>
      <c r="AH13" s="23">
        <f t="shared" si="84"/>
        <v>7</v>
      </c>
      <c r="AI13" s="23">
        <f t="shared" si="85"/>
        <v>7</v>
      </c>
      <c r="AJ13" s="23">
        <v>14</v>
      </c>
      <c r="AK13" s="23">
        <f t="shared" si="86"/>
        <v>7</v>
      </c>
      <c r="AL13" s="23">
        <f t="shared" si="87"/>
        <v>7</v>
      </c>
      <c r="AM13" s="23">
        <v>14</v>
      </c>
      <c r="AN13" s="23">
        <f t="shared" si="88"/>
        <v>7</v>
      </c>
      <c r="AO13" s="23">
        <f t="shared" si="89"/>
        <v>7</v>
      </c>
      <c r="AP13" s="23">
        <v>14</v>
      </c>
      <c r="AQ13" s="23">
        <f t="shared" si="90"/>
        <v>7</v>
      </c>
      <c r="AR13" s="23">
        <f t="shared" si="91"/>
        <v>7</v>
      </c>
      <c r="AS13" s="23">
        <v>14</v>
      </c>
      <c r="AT13" s="23">
        <f t="shared" si="92"/>
        <v>7</v>
      </c>
      <c r="AU13" s="23">
        <f t="shared" si="93"/>
        <v>7</v>
      </c>
      <c r="AV13" s="23">
        <v>14</v>
      </c>
      <c r="AW13" s="23">
        <f t="shared" si="94"/>
        <v>7</v>
      </c>
      <c r="AX13" s="23">
        <f t="shared" si="95"/>
        <v>7</v>
      </c>
      <c r="AY13" s="23">
        <v>14</v>
      </c>
      <c r="AZ13" s="23">
        <f t="shared" si="96"/>
        <v>6</v>
      </c>
      <c r="BA13" s="23">
        <f t="shared" si="97"/>
        <v>7</v>
      </c>
      <c r="BB13" s="23">
        <v>13</v>
      </c>
      <c r="BC13" s="23">
        <f t="shared" si="98"/>
        <v>6</v>
      </c>
      <c r="BD13" s="23">
        <f t="shared" si="99"/>
        <v>7</v>
      </c>
      <c r="BE13" s="23">
        <v>13</v>
      </c>
      <c r="BF13" s="23">
        <f t="shared" si="100"/>
        <v>6</v>
      </c>
      <c r="BG13" s="23">
        <f t="shared" si="101"/>
        <v>7</v>
      </c>
      <c r="BH13" s="23">
        <v>13</v>
      </c>
      <c r="BI13" s="23">
        <f t="shared" si="102"/>
        <v>6</v>
      </c>
      <c r="BJ13" s="23">
        <f t="shared" si="103"/>
        <v>7</v>
      </c>
      <c r="BK13" s="23">
        <v>13</v>
      </c>
      <c r="BL13" s="23">
        <f t="shared" si="104"/>
        <v>6</v>
      </c>
      <c r="BM13" s="23">
        <f t="shared" si="105"/>
        <v>7</v>
      </c>
      <c r="BN13" s="23">
        <v>13</v>
      </c>
      <c r="BO13" s="23">
        <f t="shared" si="106"/>
        <v>30</v>
      </c>
      <c r="BP13" s="23">
        <f t="shared" si="107"/>
        <v>30</v>
      </c>
      <c r="BQ13" s="23">
        <v>60</v>
      </c>
      <c r="BR13" s="23">
        <f t="shared" si="108"/>
        <v>26</v>
      </c>
      <c r="BS13" s="23">
        <f t="shared" si="109"/>
        <v>27</v>
      </c>
      <c r="BT13" s="23">
        <v>53</v>
      </c>
      <c r="BU13" s="23">
        <f t="shared" si="110"/>
        <v>22</v>
      </c>
      <c r="BV13" s="23">
        <f t="shared" si="111"/>
        <v>23</v>
      </c>
      <c r="BW13" s="23">
        <v>45</v>
      </c>
      <c r="BX13" s="23">
        <f t="shared" si="112"/>
        <v>21</v>
      </c>
      <c r="BY13" s="23">
        <f t="shared" si="113"/>
        <v>21</v>
      </c>
      <c r="BZ13" s="23">
        <v>42</v>
      </c>
      <c r="CA13" s="23">
        <f t="shared" si="114"/>
        <v>18</v>
      </c>
      <c r="CB13" s="23">
        <f t="shared" si="115"/>
        <v>19</v>
      </c>
      <c r="CC13" s="23">
        <v>37</v>
      </c>
      <c r="CD13" s="23">
        <f t="shared" si="116"/>
        <v>15</v>
      </c>
      <c r="CE13" s="23">
        <f t="shared" si="117"/>
        <v>16</v>
      </c>
      <c r="CF13" s="23">
        <v>31</v>
      </c>
      <c r="CG13" s="23">
        <f t="shared" si="118"/>
        <v>13</v>
      </c>
      <c r="CH13" s="23">
        <f t="shared" si="119"/>
        <v>13</v>
      </c>
      <c r="CI13" s="23">
        <v>26</v>
      </c>
      <c r="CJ13" s="23">
        <f t="shared" si="120"/>
        <v>12</v>
      </c>
      <c r="CK13" s="23">
        <f t="shared" si="121"/>
        <v>12</v>
      </c>
      <c r="CL13" s="23">
        <v>24</v>
      </c>
      <c r="CM13" s="23">
        <f t="shared" si="122"/>
        <v>10</v>
      </c>
      <c r="CN13" s="23">
        <f t="shared" si="123"/>
        <v>10</v>
      </c>
      <c r="CO13" s="23">
        <v>20</v>
      </c>
      <c r="CP13" s="23">
        <f t="shared" si="124"/>
        <v>8</v>
      </c>
      <c r="CQ13" s="23">
        <f t="shared" si="125"/>
        <v>8</v>
      </c>
      <c r="CR13" s="23">
        <v>16</v>
      </c>
      <c r="CS13" s="23">
        <f t="shared" si="126"/>
        <v>6</v>
      </c>
      <c r="CT13" s="23">
        <f t="shared" si="127"/>
        <v>6</v>
      </c>
      <c r="CU13" s="23">
        <v>12</v>
      </c>
      <c r="CV13" s="23">
        <f t="shared" si="128"/>
        <v>4</v>
      </c>
      <c r="CW13" s="23">
        <f t="shared" si="129"/>
        <v>5</v>
      </c>
      <c r="CX13" s="23">
        <v>9</v>
      </c>
      <c r="CY13" s="23">
        <f t="shared" si="130"/>
        <v>5</v>
      </c>
      <c r="CZ13" s="23">
        <f t="shared" si="131"/>
        <v>5</v>
      </c>
      <c r="DA13" s="23">
        <v>10</v>
      </c>
      <c r="DB13" s="23">
        <f t="shared" si="132"/>
        <v>5</v>
      </c>
      <c r="DC13" s="23">
        <f t="shared" si="133"/>
        <v>5</v>
      </c>
      <c r="DD13" s="23">
        <v>10</v>
      </c>
      <c r="DE13" s="23">
        <f t="shared" si="134"/>
        <v>0</v>
      </c>
      <c r="DF13" s="23">
        <f t="shared" si="135"/>
        <v>1</v>
      </c>
      <c r="DG13" s="23">
        <v>1</v>
      </c>
      <c r="DH13" s="23">
        <v>319</v>
      </c>
      <c r="DI13" s="23">
        <v>33</v>
      </c>
      <c r="DJ13" s="23">
        <v>32</v>
      </c>
      <c r="DK13" s="23">
        <v>130</v>
      </c>
      <c r="DL13" s="24">
        <v>13</v>
      </c>
    </row>
    <row r="14" spans="1:125" s="15" customFormat="1" x14ac:dyDescent="0.25">
      <c r="A14" s="13" t="s">
        <v>107</v>
      </c>
      <c r="B14" s="21" t="s">
        <v>43</v>
      </c>
      <c r="C14" s="36">
        <v>564</v>
      </c>
      <c r="D14" s="23">
        <f t="shared" si="63"/>
        <v>280</v>
      </c>
      <c r="E14" s="23">
        <f t="shared" si="64"/>
        <v>284</v>
      </c>
      <c r="F14" s="22">
        <f t="shared" si="65"/>
        <v>565</v>
      </c>
      <c r="G14" s="23">
        <f t="shared" si="66"/>
        <v>4</v>
      </c>
      <c r="H14" s="23">
        <f t="shared" si="67"/>
        <v>5</v>
      </c>
      <c r="I14" s="23">
        <v>9</v>
      </c>
      <c r="J14" s="23">
        <f t="shared" si="68"/>
        <v>5</v>
      </c>
      <c r="K14" s="23">
        <f t="shared" si="69"/>
        <v>5</v>
      </c>
      <c r="L14" s="23">
        <v>10</v>
      </c>
      <c r="M14" s="23">
        <f t="shared" si="70"/>
        <v>5</v>
      </c>
      <c r="N14" s="23">
        <f t="shared" si="71"/>
        <v>6</v>
      </c>
      <c r="O14" s="23">
        <v>11</v>
      </c>
      <c r="P14" s="23">
        <f t="shared" si="72"/>
        <v>5</v>
      </c>
      <c r="Q14" s="23">
        <f t="shared" si="73"/>
        <v>6</v>
      </c>
      <c r="R14" s="23">
        <v>11</v>
      </c>
      <c r="S14" s="23">
        <f t="shared" si="74"/>
        <v>6</v>
      </c>
      <c r="T14" s="23">
        <f t="shared" si="75"/>
        <v>6</v>
      </c>
      <c r="U14" s="23">
        <v>12</v>
      </c>
      <c r="V14" s="23">
        <f t="shared" si="76"/>
        <v>6</v>
      </c>
      <c r="W14" s="23">
        <f t="shared" si="77"/>
        <v>6</v>
      </c>
      <c r="X14" s="23">
        <v>12</v>
      </c>
      <c r="Y14" s="23">
        <f t="shared" si="78"/>
        <v>6</v>
      </c>
      <c r="Z14" s="23">
        <f t="shared" si="79"/>
        <v>6</v>
      </c>
      <c r="AA14" s="23">
        <v>12</v>
      </c>
      <c r="AB14" s="23">
        <f t="shared" si="80"/>
        <v>6</v>
      </c>
      <c r="AC14" s="23">
        <f t="shared" si="81"/>
        <v>6</v>
      </c>
      <c r="AD14" s="23">
        <v>12</v>
      </c>
      <c r="AE14" s="23">
        <f t="shared" si="82"/>
        <v>6</v>
      </c>
      <c r="AF14" s="23">
        <f t="shared" si="83"/>
        <v>6</v>
      </c>
      <c r="AG14" s="23">
        <v>12</v>
      </c>
      <c r="AH14" s="23">
        <f t="shared" si="84"/>
        <v>6</v>
      </c>
      <c r="AI14" s="23">
        <f t="shared" si="85"/>
        <v>6</v>
      </c>
      <c r="AJ14" s="23">
        <v>12</v>
      </c>
      <c r="AK14" s="23">
        <f t="shared" si="86"/>
        <v>6</v>
      </c>
      <c r="AL14" s="23">
        <f t="shared" si="87"/>
        <v>6</v>
      </c>
      <c r="AM14" s="23">
        <v>12</v>
      </c>
      <c r="AN14" s="23">
        <f t="shared" si="88"/>
        <v>6</v>
      </c>
      <c r="AO14" s="23">
        <f t="shared" si="89"/>
        <v>6</v>
      </c>
      <c r="AP14" s="23">
        <v>12</v>
      </c>
      <c r="AQ14" s="23">
        <f t="shared" si="90"/>
        <v>6</v>
      </c>
      <c r="AR14" s="23">
        <f t="shared" si="91"/>
        <v>6</v>
      </c>
      <c r="AS14" s="23">
        <v>12</v>
      </c>
      <c r="AT14" s="23">
        <f t="shared" si="92"/>
        <v>6</v>
      </c>
      <c r="AU14" s="23">
        <f t="shared" si="93"/>
        <v>6</v>
      </c>
      <c r="AV14" s="23">
        <v>12</v>
      </c>
      <c r="AW14" s="23">
        <f t="shared" si="94"/>
        <v>6</v>
      </c>
      <c r="AX14" s="23">
        <f t="shared" si="95"/>
        <v>6</v>
      </c>
      <c r="AY14" s="23">
        <v>12</v>
      </c>
      <c r="AZ14" s="23">
        <f t="shared" si="96"/>
        <v>6</v>
      </c>
      <c r="BA14" s="23">
        <f t="shared" si="97"/>
        <v>6</v>
      </c>
      <c r="BB14" s="23">
        <v>12</v>
      </c>
      <c r="BC14" s="23">
        <f t="shared" si="98"/>
        <v>6</v>
      </c>
      <c r="BD14" s="23">
        <f t="shared" si="99"/>
        <v>6</v>
      </c>
      <c r="BE14" s="23">
        <v>12</v>
      </c>
      <c r="BF14" s="23">
        <f t="shared" si="100"/>
        <v>6</v>
      </c>
      <c r="BG14" s="23">
        <f t="shared" si="101"/>
        <v>6</v>
      </c>
      <c r="BH14" s="23">
        <v>12</v>
      </c>
      <c r="BI14" s="23">
        <f t="shared" si="102"/>
        <v>5</v>
      </c>
      <c r="BJ14" s="23">
        <f t="shared" si="103"/>
        <v>6</v>
      </c>
      <c r="BK14" s="23">
        <v>11</v>
      </c>
      <c r="BL14" s="23">
        <f t="shared" si="104"/>
        <v>5</v>
      </c>
      <c r="BM14" s="23">
        <f t="shared" si="105"/>
        <v>6</v>
      </c>
      <c r="BN14" s="23">
        <v>11</v>
      </c>
      <c r="BO14" s="23">
        <f t="shared" si="106"/>
        <v>26</v>
      </c>
      <c r="BP14" s="23">
        <f t="shared" si="107"/>
        <v>26</v>
      </c>
      <c r="BQ14" s="23">
        <v>52</v>
      </c>
      <c r="BR14" s="23">
        <f t="shared" si="108"/>
        <v>23</v>
      </c>
      <c r="BS14" s="23">
        <f t="shared" si="109"/>
        <v>23</v>
      </c>
      <c r="BT14" s="23">
        <v>46</v>
      </c>
      <c r="BU14" s="23">
        <f t="shared" si="110"/>
        <v>19</v>
      </c>
      <c r="BV14" s="23">
        <f t="shared" si="111"/>
        <v>20</v>
      </c>
      <c r="BW14" s="23">
        <v>39</v>
      </c>
      <c r="BX14" s="23">
        <f t="shared" si="112"/>
        <v>18</v>
      </c>
      <c r="BY14" s="23">
        <f t="shared" si="113"/>
        <v>18</v>
      </c>
      <c r="BZ14" s="23">
        <v>36</v>
      </c>
      <c r="CA14" s="23">
        <f t="shared" si="114"/>
        <v>16</v>
      </c>
      <c r="CB14" s="23">
        <f t="shared" si="115"/>
        <v>16</v>
      </c>
      <c r="CC14" s="23">
        <v>32</v>
      </c>
      <c r="CD14" s="23">
        <f t="shared" si="116"/>
        <v>13</v>
      </c>
      <c r="CE14" s="23">
        <f t="shared" si="117"/>
        <v>14</v>
      </c>
      <c r="CF14" s="23">
        <v>27</v>
      </c>
      <c r="CG14" s="23">
        <f t="shared" si="118"/>
        <v>11</v>
      </c>
      <c r="CH14" s="23">
        <f t="shared" si="119"/>
        <v>12</v>
      </c>
      <c r="CI14" s="23">
        <v>23</v>
      </c>
      <c r="CJ14" s="23">
        <f t="shared" si="120"/>
        <v>10</v>
      </c>
      <c r="CK14" s="23">
        <f t="shared" si="121"/>
        <v>11</v>
      </c>
      <c r="CL14" s="23">
        <v>21</v>
      </c>
      <c r="CM14" s="23">
        <f t="shared" si="122"/>
        <v>8</v>
      </c>
      <c r="CN14" s="23">
        <f t="shared" si="123"/>
        <v>9</v>
      </c>
      <c r="CO14" s="23">
        <v>17</v>
      </c>
      <c r="CP14" s="23">
        <f t="shared" si="124"/>
        <v>7</v>
      </c>
      <c r="CQ14" s="23">
        <f t="shared" si="125"/>
        <v>7</v>
      </c>
      <c r="CR14" s="23">
        <v>14</v>
      </c>
      <c r="CS14" s="23">
        <f t="shared" si="126"/>
        <v>5</v>
      </c>
      <c r="CT14" s="23">
        <f t="shared" si="127"/>
        <v>5</v>
      </c>
      <c r="CU14" s="23">
        <v>10</v>
      </c>
      <c r="CV14" s="23">
        <f t="shared" si="128"/>
        <v>4</v>
      </c>
      <c r="CW14" s="23">
        <f t="shared" si="129"/>
        <v>4</v>
      </c>
      <c r="CX14" s="23">
        <v>8</v>
      </c>
      <c r="CY14" s="23">
        <f t="shared" si="130"/>
        <v>4</v>
      </c>
      <c r="CZ14" s="23">
        <f t="shared" si="131"/>
        <v>5</v>
      </c>
      <c r="DA14" s="23">
        <v>9</v>
      </c>
      <c r="DB14" s="23">
        <f t="shared" si="132"/>
        <v>4</v>
      </c>
      <c r="DC14" s="23">
        <f t="shared" si="133"/>
        <v>5</v>
      </c>
      <c r="DD14" s="23">
        <v>9</v>
      </c>
      <c r="DE14" s="23">
        <f t="shared" si="134"/>
        <v>0</v>
      </c>
      <c r="DF14" s="23">
        <f t="shared" si="135"/>
        <v>1</v>
      </c>
      <c r="DG14" s="23">
        <v>1</v>
      </c>
      <c r="DH14" s="23">
        <v>278</v>
      </c>
      <c r="DI14" s="23">
        <v>29</v>
      </c>
      <c r="DJ14" s="23">
        <v>28</v>
      </c>
      <c r="DK14" s="23">
        <v>113</v>
      </c>
      <c r="DL14" s="24">
        <v>11</v>
      </c>
    </row>
    <row r="15" spans="1:125" s="18" customFormat="1" ht="14.25" x14ac:dyDescent="0.2">
      <c r="A15" s="72" t="s">
        <v>42</v>
      </c>
      <c r="B15" s="73"/>
      <c r="C15" s="37">
        <f t="shared" ref="C15" si="136">SUM(C16:C21)</f>
        <v>10159</v>
      </c>
      <c r="D15" s="47">
        <f t="shared" ref="D15:E15" si="137">SUM(D16:D21)</f>
        <v>5048</v>
      </c>
      <c r="E15" s="47">
        <f t="shared" si="137"/>
        <v>5111</v>
      </c>
      <c r="F15" s="25">
        <f t="shared" ref="F15:DL15" si="138">SUM(F16:F21)</f>
        <v>10148</v>
      </c>
      <c r="G15" s="25">
        <f t="shared" ref="G15:H15" si="139">SUM(G16:G21)</f>
        <v>78</v>
      </c>
      <c r="H15" s="25">
        <f t="shared" si="139"/>
        <v>79</v>
      </c>
      <c r="I15" s="25">
        <f t="shared" si="138"/>
        <v>157</v>
      </c>
      <c r="J15" s="25">
        <f t="shared" si="138"/>
        <v>87</v>
      </c>
      <c r="K15" s="25">
        <f t="shared" si="138"/>
        <v>89</v>
      </c>
      <c r="L15" s="25">
        <f t="shared" si="138"/>
        <v>176</v>
      </c>
      <c r="M15" s="25">
        <f t="shared" si="138"/>
        <v>93</v>
      </c>
      <c r="N15" s="25">
        <f t="shared" si="138"/>
        <v>97</v>
      </c>
      <c r="O15" s="25">
        <f t="shared" si="138"/>
        <v>190</v>
      </c>
      <c r="P15" s="25">
        <f t="shared" ref="P15:Q15" si="140">SUM(P16:P21)</f>
        <v>99</v>
      </c>
      <c r="Q15" s="25">
        <f t="shared" si="140"/>
        <v>102</v>
      </c>
      <c r="R15" s="25">
        <f t="shared" si="138"/>
        <v>201</v>
      </c>
      <c r="S15" s="25">
        <f t="shared" si="138"/>
        <v>103</v>
      </c>
      <c r="T15" s="25">
        <f t="shared" si="138"/>
        <v>107</v>
      </c>
      <c r="U15" s="25">
        <f t="shared" si="138"/>
        <v>210</v>
      </c>
      <c r="V15" s="25">
        <f t="shared" ref="V15:W15" si="141">SUM(V16:V21)</f>
        <v>107</v>
      </c>
      <c r="W15" s="25">
        <f t="shared" si="141"/>
        <v>109</v>
      </c>
      <c r="X15" s="25">
        <f t="shared" si="138"/>
        <v>216</v>
      </c>
      <c r="Y15" s="25">
        <f t="shared" si="138"/>
        <v>109</v>
      </c>
      <c r="Z15" s="25">
        <f t="shared" si="138"/>
        <v>111</v>
      </c>
      <c r="AA15" s="25">
        <f t="shared" si="138"/>
        <v>220</v>
      </c>
      <c r="AB15" s="25">
        <f t="shared" ref="AB15:AC15" si="142">SUM(AB16:AB21)</f>
        <v>111</v>
      </c>
      <c r="AC15" s="25">
        <f t="shared" si="142"/>
        <v>111</v>
      </c>
      <c r="AD15" s="25">
        <f t="shared" si="138"/>
        <v>222</v>
      </c>
      <c r="AE15" s="25">
        <f t="shared" si="138"/>
        <v>111</v>
      </c>
      <c r="AF15" s="25">
        <f t="shared" si="138"/>
        <v>111</v>
      </c>
      <c r="AG15" s="25">
        <f t="shared" si="138"/>
        <v>222</v>
      </c>
      <c r="AH15" s="25">
        <f t="shared" ref="AH15:AI15" si="143">SUM(AH16:AH21)</f>
        <v>110</v>
      </c>
      <c r="AI15" s="25">
        <f t="shared" si="143"/>
        <v>111</v>
      </c>
      <c r="AJ15" s="25">
        <f t="shared" si="138"/>
        <v>221</v>
      </c>
      <c r="AK15" s="25">
        <f t="shared" si="138"/>
        <v>108</v>
      </c>
      <c r="AL15" s="25">
        <f t="shared" si="138"/>
        <v>111</v>
      </c>
      <c r="AM15" s="25">
        <f t="shared" si="138"/>
        <v>219</v>
      </c>
      <c r="AN15" s="25">
        <f t="shared" ref="AN15:AO15" si="144">SUM(AN16:AN21)</f>
        <v>107</v>
      </c>
      <c r="AO15" s="25">
        <f t="shared" si="144"/>
        <v>109</v>
      </c>
      <c r="AP15" s="25">
        <f t="shared" si="138"/>
        <v>216</v>
      </c>
      <c r="AQ15" s="25">
        <f t="shared" si="138"/>
        <v>105</v>
      </c>
      <c r="AR15" s="25">
        <f t="shared" si="138"/>
        <v>108</v>
      </c>
      <c r="AS15" s="25">
        <f t="shared" si="138"/>
        <v>213</v>
      </c>
      <c r="AT15" s="25">
        <f t="shared" ref="AT15:AU15" si="145">SUM(AT16:AT21)</f>
        <v>103</v>
      </c>
      <c r="AU15" s="25">
        <f t="shared" si="145"/>
        <v>108</v>
      </c>
      <c r="AV15" s="25">
        <f t="shared" si="138"/>
        <v>211</v>
      </c>
      <c r="AW15" s="25">
        <f t="shared" si="138"/>
        <v>103</v>
      </c>
      <c r="AX15" s="25">
        <f t="shared" si="138"/>
        <v>108</v>
      </c>
      <c r="AY15" s="25">
        <f t="shared" si="138"/>
        <v>211</v>
      </c>
      <c r="AZ15" s="25">
        <f t="shared" ref="AZ15:BA15" si="146">SUM(AZ16:AZ21)</f>
        <v>103</v>
      </c>
      <c r="BA15" s="25">
        <f t="shared" si="146"/>
        <v>108</v>
      </c>
      <c r="BB15" s="25">
        <f t="shared" si="138"/>
        <v>211</v>
      </c>
      <c r="BC15" s="25">
        <f t="shared" si="138"/>
        <v>103</v>
      </c>
      <c r="BD15" s="25">
        <f t="shared" si="138"/>
        <v>107</v>
      </c>
      <c r="BE15" s="25">
        <f t="shared" si="138"/>
        <v>210</v>
      </c>
      <c r="BF15" s="25">
        <f t="shared" ref="BF15:BG15" si="147">SUM(BF16:BF21)</f>
        <v>103</v>
      </c>
      <c r="BG15" s="25">
        <f t="shared" si="147"/>
        <v>106</v>
      </c>
      <c r="BH15" s="25">
        <f t="shared" si="138"/>
        <v>209</v>
      </c>
      <c r="BI15" s="25">
        <f t="shared" si="138"/>
        <v>101</v>
      </c>
      <c r="BJ15" s="25">
        <f t="shared" si="138"/>
        <v>104</v>
      </c>
      <c r="BK15" s="25">
        <f t="shared" si="138"/>
        <v>205</v>
      </c>
      <c r="BL15" s="25">
        <f t="shared" ref="BL15:BM15" si="148">SUM(BL16:BL21)</f>
        <v>99</v>
      </c>
      <c r="BM15" s="25">
        <f t="shared" si="148"/>
        <v>102</v>
      </c>
      <c r="BN15" s="25">
        <f t="shared" si="138"/>
        <v>201</v>
      </c>
      <c r="BO15" s="25">
        <f t="shared" si="138"/>
        <v>467</v>
      </c>
      <c r="BP15" s="25">
        <f t="shared" si="138"/>
        <v>473</v>
      </c>
      <c r="BQ15" s="25">
        <f t="shared" si="138"/>
        <v>940</v>
      </c>
      <c r="BR15" s="25">
        <f t="shared" ref="BR15:BS15" si="149">SUM(BR16:BR21)</f>
        <v>412</v>
      </c>
      <c r="BS15" s="25">
        <f t="shared" si="149"/>
        <v>416</v>
      </c>
      <c r="BT15" s="25">
        <f t="shared" si="138"/>
        <v>828</v>
      </c>
      <c r="BU15" s="25">
        <f t="shared" si="138"/>
        <v>349</v>
      </c>
      <c r="BV15" s="25">
        <f t="shared" si="138"/>
        <v>356</v>
      </c>
      <c r="BW15" s="25">
        <f t="shared" si="138"/>
        <v>705</v>
      </c>
      <c r="BX15" s="25">
        <f t="shared" ref="BX15:BY15" si="150">SUM(BX16:BX21)</f>
        <v>327</v>
      </c>
      <c r="BY15" s="25">
        <f t="shared" si="150"/>
        <v>329</v>
      </c>
      <c r="BZ15" s="25">
        <f t="shared" si="138"/>
        <v>656</v>
      </c>
      <c r="CA15" s="25">
        <f t="shared" si="138"/>
        <v>289</v>
      </c>
      <c r="CB15" s="25">
        <f t="shared" si="138"/>
        <v>293</v>
      </c>
      <c r="CC15" s="25">
        <f t="shared" si="138"/>
        <v>582</v>
      </c>
      <c r="CD15" s="25">
        <f t="shared" ref="CD15:CE15" si="151">SUM(CD16:CD21)</f>
        <v>240</v>
      </c>
      <c r="CE15" s="25">
        <f t="shared" si="151"/>
        <v>243</v>
      </c>
      <c r="CF15" s="25">
        <f t="shared" si="138"/>
        <v>483</v>
      </c>
      <c r="CG15" s="25">
        <f t="shared" si="138"/>
        <v>201</v>
      </c>
      <c r="CH15" s="25">
        <f t="shared" si="138"/>
        <v>205</v>
      </c>
      <c r="CI15" s="25">
        <f t="shared" si="138"/>
        <v>406</v>
      </c>
      <c r="CJ15" s="25">
        <f t="shared" ref="CJ15:CK15" si="152">SUM(CJ16:CJ21)</f>
        <v>183</v>
      </c>
      <c r="CK15" s="25">
        <f t="shared" si="152"/>
        <v>186</v>
      </c>
      <c r="CL15" s="25">
        <f t="shared" si="138"/>
        <v>369</v>
      </c>
      <c r="CM15" s="25">
        <f t="shared" si="138"/>
        <v>153</v>
      </c>
      <c r="CN15" s="25">
        <f t="shared" si="138"/>
        <v>155</v>
      </c>
      <c r="CO15" s="25">
        <f t="shared" si="138"/>
        <v>308</v>
      </c>
      <c r="CP15" s="25">
        <f t="shared" ref="CP15:CQ15" si="153">SUM(CP16:CP21)</f>
        <v>127</v>
      </c>
      <c r="CQ15" s="25">
        <f t="shared" si="153"/>
        <v>131</v>
      </c>
      <c r="CR15" s="25">
        <f t="shared" si="138"/>
        <v>258</v>
      </c>
      <c r="CS15" s="25">
        <f t="shared" si="138"/>
        <v>89</v>
      </c>
      <c r="CT15" s="25">
        <f t="shared" si="138"/>
        <v>93</v>
      </c>
      <c r="CU15" s="25">
        <f t="shared" si="138"/>
        <v>182</v>
      </c>
      <c r="CV15" s="25">
        <f t="shared" ref="CV15:CW15" si="154">SUM(CV16:CV21)</f>
        <v>66</v>
      </c>
      <c r="CW15" s="25">
        <f t="shared" si="154"/>
        <v>71</v>
      </c>
      <c r="CX15" s="25">
        <f t="shared" si="138"/>
        <v>137</v>
      </c>
      <c r="CY15" s="25">
        <f t="shared" si="138"/>
        <v>74</v>
      </c>
      <c r="CZ15" s="25">
        <f t="shared" si="138"/>
        <v>79</v>
      </c>
      <c r="DA15" s="25">
        <f t="shared" si="138"/>
        <v>153</v>
      </c>
      <c r="DB15" s="47">
        <f t="shared" ref="DB15:DC15" si="155">SUM(DB16:DB21)</f>
        <v>79</v>
      </c>
      <c r="DC15" s="47">
        <f t="shared" si="155"/>
        <v>82</v>
      </c>
      <c r="DD15" s="25">
        <f t="shared" si="138"/>
        <v>161</v>
      </c>
      <c r="DE15" s="47">
        <f t="shared" ref="DE15:DF15" si="156">SUM(DE16:DE21)</f>
        <v>5</v>
      </c>
      <c r="DF15" s="47">
        <f t="shared" si="156"/>
        <v>8</v>
      </c>
      <c r="DG15" s="25">
        <f t="shared" si="138"/>
        <v>13</v>
      </c>
      <c r="DH15" s="25">
        <f t="shared" si="138"/>
        <v>5010</v>
      </c>
      <c r="DI15" s="25">
        <f t="shared" si="138"/>
        <v>522</v>
      </c>
      <c r="DJ15" s="25">
        <f t="shared" si="138"/>
        <v>496</v>
      </c>
      <c r="DK15" s="25">
        <f t="shared" si="138"/>
        <v>2044</v>
      </c>
      <c r="DL15" s="26">
        <f t="shared" si="138"/>
        <v>199</v>
      </c>
    </row>
    <row r="16" spans="1:125" s="15" customFormat="1" x14ac:dyDescent="0.25">
      <c r="A16" s="13" t="s">
        <v>114</v>
      </c>
      <c r="B16" s="21" t="s">
        <v>41</v>
      </c>
      <c r="C16" s="36">
        <v>3112</v>
      </c>
      <c r="D16" s="23">
        <f t="shared" ref="D16:D21" si="157">ROUND(C16*49.7/100,0)</f>
        <v>1547</v>
      </c>
      <c r="E16" s="23">
        <f t="shared" ref="E16:E21" si="158">ROUND(C16*50.3/100,0)</f>
        <v>1565</v>
      </c>
      <c r="F16" s="22">
        <f t="shared" ref="F16:F21" si="159">SUM(G16:H16,J16:K16,M16:N16,P16:Q16,S16:T16,V16:W16,Y16:Z16,AB16:AC16,AE16:AF16,AH16:AI16,AK16:AL16,AN16:AO16,AQ16:AR16,AT16:AU16,AW16:AX16,AZ16:BA16,BC16:BD16,BF16:BG16,BI16:BJ16,BL16:BM16,BO16:BP16,BR16:BS16,BU16:BV16,BX16:BY16,CA16:CB16,CD16:CE16,CG16:CH16,CJ16:CK16,CM16:CN16,CP16:CQ16,CS16:CT16,CV16:CW16,CY16:CZ16)</f>
        <v>3107</v>
      </c>
      <c r="G16" s="23">
        <f t="shared" ref="G16:G21" si="160">ROUND(I16*49.7/100,0)</f>
        <v>24</v>
      </c>
      <c r="H16" s="23">
        <f t="shared" ref="H16:H21" si="161">ROUND(I16*50.3/100,0)</f>
        <v>24</v>
      </c>
      <c r="I16" s="23">
        <v>48</v>
      </c>
      <c r="J16" s="23">
        <f t="shared" ref="J16:J21" si="162">ROUND(L16*49.7/100,0)</f>
        <v>27</v>
      </c>
      <c r="K16" s="23">
        <f t="shared" ref="K16:K21" si="163">ROUND(L16*50.3/100,0)</f>
        <v>27</v>
      </c>
      <c r="L16" s="23">
        <v>54</v>
      </c>
      <c r="M16" s="23">
        <f t="shared" ref="M16:M21" si="164">ROUND(O16*49.7/100,0)</f>
        <v>29</v>
      </c>
      <c r="N16" s="23">
        <f t="shared" ref="N16:N21" si="165">ROUND(O16*50.3/100,0)</f>
        <v>29</v>
      </c>
      <c r="O16" s="23">
        <v>58</v>
      </c>
      <c r="P16" s="23">
        <f t="shared" ref="P16:P21" si="166">ROUND(R16*49.7/100,0)</f>
        <v>31</v>
      </c>
      <c r="Q16" s="23">
        <f t="shared" ref="Q16:Q21" si="167">ROUND(R16*50.3/100,0)</f>
        <v>31</v>
      </c>
      <c r="R16" s="23">
        <v>62</v>
      </c>
      <c r="S16" s="23">
        <f t="shared" ref="S16:S21" si="168">ROUND(U16*49.7/100,0)</f>
        <v>32</v>
      </c>
      <c r="T16" s="23">
        <f t="shared" ref="T16:T21" si="169">ROUND(U16*50.3/100,0)</f>
        <v>32</v>
      </c>
      <c r="U16" s="23">
        <v>64</v>
      </c>
      <c r="V16" s="23">
        <f t="shared" ref="V16:V21" si="170">ROUND(X16*49.7/100,0)</f>
        <v>33</v>
      </c>
      <c r="W16" s="23">
        <f t="shared" ref="W16:W21" si="171">ROUND(X16*50.3/100,0)</f>
        <v>33</v>
      </c>
      <c r="X16" s="23">
        <v>66</v>
      </c>
      <c r="Y16" s="23">
        <f t="shared" ref="Y16:Y21" si="172">ROUND(AA16*49.7/100,0)</f>
        <v>33</v>
      </c>
      <c r="Z16" s="23">
        <f t="shared" ref="Z16:Z21" si="173">ROUND(AA16*50.3/100,0)</f>
        <v>34</v>
      </c>
      <c r="AA16" s="23">
        <v>67</v>
      </c>
      <c r="AB16" s="23">
        <f t="shared" ref="AB16:AB21" si="174">ROUND(AD16*49.7/100,0)</f>
        <v>34</v>
      </c>
      <c r="AC16" s="23">
        <f t="shared" ref="AC16:AC21" si="175">ROUND(AD16*50.3/100,0)</f>
        <v>34</v>
      </c>
      <c r="AD16" s="23">
        <v>68</v>
      </c>
      <c r="AE16" s="23">
        <f t="shared" ref="AE16:AE21" si="176">ROUND(AG16*49.7/100,0)</f>
        <v>34</v>
      </c>
      <c r="AF16" s="23">
        <f t="shared" ref="AF16:AF21" si="177">ROUND(AG16*50.3/100,0)</f>
        <v>34</v>
      </c>
      <c r="AG16" s="23">
        <v>68</v>
      </c>
      <c r="AH16" s="23">
        <f t="shared" ref="AH16:AH21" si="178">ROUND(AJ16*49.7/100,0)</f>
        <v>34</v>
      </c>
      <c r="AI16" s="23">
        <f t="shared" ref="AI16:AI21" si="179">ROUND(AJ16*50.3/100,0)</f>
        <v>34</v>
      </c>
      <c r="AJ16" s="23">
        <v>68</v>
      </c>
      <c r="AK16" s="23">
        <f t="shared" ref="AK16:AK21" si="180">ROUND(AM16*49.7/100,0)</f>
        <v>33</v>
      </c>
      <c r="AL16" s="23">
        <f t="shared" ref="AL16:AL21" si="181">ROUND(AM16*50.3/100,0)</f>
        <v>34</v>
      </c>
      <c r="AM16" s="23">
        <v>67</v>
      </c>
      <c r="AN16" s="23">
        <f t="shared" ref="AN16:AN21" si="182">ROUND(AP16*49.7/100,0)</f>
        <v>33</v>
      </c>
      <c r="AO16" s="23">
        <f t="shared" ref="AO16:AO21" si="183">ROUND(AP16*50.3/100,0)</f>
        <v>33</v>
      </c>
      <c r="AP16" s="23">
        <v>66</v>
      </c>
      <c r="AQ16" s="23">
        <f t="shared" ref="AQ16:AQ21" si="184">ROUND(AS16*49.7/100,0)</f>
        <v>32</v>
      </c>
      <c r="AR16" s="23">
        <f t="shared" ref="AR16:AR21" si="185">ROUND(AS16*50.3/100,0)</f>
        <v>33</v>
      </c>
      <c r="AS16" s="23">
        <v>65</v>
      </c>
      <c r="AT16" s="23">
        <f t="shared" ref="AT16:AT21" si="186">ROUND(AV16*49.7/100,0)</f>
        <v>32</v>
      </c>
      <c r="AU16" s="23">
        <f t="shared" ref="AU16:AU21" si="187">ROUND(AV16*50.3/100,0)</f>
        <v>33</v>
      </c>
      <c r="AV16" s="23">
        <v>65</v>
      </c>
      <c r="AW16" s="23">
        <f t="shared" ref="AW16:AW21" si="188">ROUND(AY16*49.7/100,0)</f>
        <v>32</v>
      </c>
      <c r="AX16" s="23">
        <f t="shared" ref="AX16:AX21" si="189">ROUND(AY16*50.3/100,0)</f>
        <v>33</v>
      </c>
      <c r="AY16" s="23">
        <v>65</v>
      </c>
      <c r="AZ16" s="23">
        <f t="shared" ref="AZ16:AZ21" si="190">ROUND(BB16*49.7/100,0)</f>
        <v>32</v>
      </c>
      <c r="BA16" s="23">
        <f t="shared" ref="BA16:BA21" si="191">ROUND(BB16*50.3/100,0)</f>
        <v>33</v>
      </c>
      <c r="BB16" s="23">
        <v>65</v>
      </c>
      <c r="BC16" s="23">
        <f t="shared" ref="BC16:BC21" si="192">ROUND(BE16*49.7/100,0)</f>
        <v>32</v>
      </c>
      <c r="BD16" s="23">
        <f t="shared" ref="BD16:BD21" si="193">ROUND(BE16*50.3/100,0)</f>
        <v>32</v>
      </c>
      <c r="BE16" s="23">
        <v>64</v>
      </c>
      <c r="BF16" s="23">
        <f t="shared" ref="BF16:BF21" si="194">ROUND(BH16*49.7/100,0)</f>
        <v>32</v>
      </c>
      <c r="BG16" s="23">
        <f t="shared" ref="BG16:BG21" si="195">ROUND(BH16*50.3/100,0)</f>
        <v>32</v>
      </c>
      <c r="BH16" s="23">
        <v>64</v>
      </c>
      <c r="BI16" s="23">
        <f t="shared" ref="BI16:BI21" si="196">ROUND(BK16*49.7/100,0)</f>
        <v>31</v>
      </c>
      <c r="BJ16" s="23">
        <f t="shared" ref="BJ16:BJ21" si="197">ROUND(BK16*50.3/100,0)</f>
        <v>32</v>
      </c>
      <c r="BK16" s="23">
        <v>63</v>
      </c>
      <c r="BL16" s="23">
        <f t="shared" ref="BL16:BL21" si="198">ROUND(BN16*49.7/100,0)</f>
        <v>31</v>
      </c>
      <c r="BM16" s="23">
        <f t="shared" ref="BM16:BM21" si="199">ROUND(BN16*50.3/100,0)</f>
        <v>31</v>
      </c>
      <c r="BN16" s="23">
        <v>62</v>
      </c>
      <c r="BO16" s="23">
        <f t="shared" ref="BO16:BO21" si="200">ROUND(BQ16*49.7/100,0)</f>
        <v>143</v>
      </c>
      <c r="BP16" s="23">
        <f t="shared" ref="BP16:BP21" si="201">ROUND(BQ16*50.3/100,0)</f>
        <v>145</v>
      </c>
      <c r="BQ16" s="23">
        <v>288</v>
      </c>
      <c r="BR16" s="23">
        <f t="shared" ref="BR16:BR21" si="202">ROUND(BT16*49.7/100,0)</f>
        <v>126</v>
      </c>
      <c r="BS16" s="23">
        <f t="shared" ref="BS16:BS21" si="203">ROUND(BT16*50.3/100,0)</f>
        <v>127</v>
      </c>
      <c r="BT16" s="23">
        <v>253</v>
      </c>
      <c r="BU16" s="23">
        <f t="shared" ref="BU16:BU21" si="204">ROUND(BW16*49.7/100,0)</f>
        <v>107</v>
      </c>
      <c r="BV16" s="23">
        <f t="shared" ref="BV16:BV21" si="205">ROUND(BW16*50.3/100,0)</f>
        <v>109</v>
      </c>
      <c r="BW16" s="23">
        <v>216</v>
      </c>
      <c r="BX16" s="23">
        <f t="shared" ref="BX16:BX21" si="206">ROUND(BZ16*49.7/100,0)</f>
        <v>100</v>
      </c>
      <c r="BY16" s="23">
        <f t="shared" ref="BY16:BY21" si="207">ROUND(BZ16*50.3/100,0)</f>
        <v>101</v>
      </c>
      <c r="BZ16" s="23">
        <v>201</v>
      </c>
      <c r="CA16" s="23">
        <f t="shared" ref="CA16:CA21" si="208">ROUND(CC16*49.7/100,0)</f>
        <v>88</v>
      </c>
      <c r="CB16" s="23">
        <f t="shared" ref="CB16:CB21" si="209">ROUND(CC16*50.3/100,0)</f>
        <v>90</v>
      </c>
      <c r="CC16" s="23">
        <v>178</v>
      </c>
      <c r="CD16" s="23">
        <f t="shared" ref="CD16:CD21" si="210">ROUND(CF16*49.7/100,0)</f>
        <v>74</v>
      </c>
      <c r="CE16" s="23">
        <f t="shared" ref="CE16:CE21" si="211">ROUND(CF16*50.3/100,0)</f>
        <v>74</v>
      </c>
      <c r="CF16" s="23">
        <v>148</v>
      </c>
      <c r="CG16" s="23">
        <f t="shared" ref="CG16:CG21" si="212">ROUND(CI16*49.7/100,0)</f>
        <v>62</v>
      </c>
      <c r="CH16" s="23">
        <f t="shared" ref="CH16:CH21" si="213">ROUND(CI16*50.3/100,0)</f>
        <v>62</v>
      </c>
      <c r="CI16" s="23">
        <v>124</v>
      </c>
      <c r="CJ16" s="23">
        <f t="shared" ref="CJ16:CJ21" si="214">ROUND(CL16*49.7/100,0)</f>
        <v>56</v>
      </c>
      <c r="CK16" s="23">
        <f t="shared" ref="CK16:CK21" si="215">ROUND(CL16*50.3/100,0)</f>
        <v>57</v>
      </c>
      <c r="CL16" s="23">
        <v>113</v>
      </c>
      <c r="CM16" s="23">
        <f t="shared" ref="CM16:CM21" si="216">ROUND(CO16*49.7/100,0)</f>
        <v>47</v>
      </c>
      <c r="CN16" s="23">
        <f t="shared" ref="CN16:CN21" si="217">ROUND(CO16*50.3/100,0)</f>
        <v>47</v>
      </c>
      <c r="CO16" s="23">
        <v>94</v>
      </c>
      <c r="CP16" s="23">
        <f t="shared" ref="CP16:CP21" si="218">ROUND(CR16*49.7/100,0)</f>
        <v>39</v>
      </c>
      <c r="CQ16" s="23">
        <f t="shared" ref="CQ16:CQ21" si="219">ROUND(CR16*50.3/100,0)</f>
        <v>40</v>
      </c>
      <c r="CR16" s="23">
        <v>79</v>
      </c>
      <c r="CS16" s="23">
        <f t="shared" ref="CS16:CS21" si="220">ROUND(CU16*49.7/100,0)</f>
        <v>27</v>
      </c>
      <c r="CT16" s="23">
        <f t="shared" ref="CT16:CT21" si="221">ROUND(CU16*50.3/100,0)</f>
        <v>28</v>
      </c>
      <c r="CU16" s="23">
        <v>55</v>
      </c>
      <c r="CV16" s="23">
        <f t="shared" ref="CV16:CV21" si="222">ROUND(CX16*49.7/100,0)</f>
        <v>21</v>
      </c>
      <c r="CW16" s="23">
        <f t="shared" ref="CW16:CW21" si="223">ROUND(CX16*50.3/100,0)</f>
        <v>21</v>
      </c>
      <c r="CX16" s="23">
        <v>42</v>
      </c>
      <c r="CY16" s="23">
        <f t="shared" ref="CY16:CY21" si="224">ROUND(DA16*49.7/100,0)</f>
        <v>23</v>
      </c>
      <c r="CZ16" s="23">
        <f t="shared" ref="CZ16:CZ21" si="225">ROUND(DA16*50.3/100,0)</f>
        <v>24</v>
      </c>
      <c r="DA16" s="23">
        <v>47</v>
      </c>
      <c r="DB16" s="23">
        <f t="shared" ref="DB16:DB21" si="226">ROUND(DD16*49.7/100,0)</f>
        <v>24</v>
      </c>
      <c r="DC16" s="23">
        <f t="shared" ref="DC16:DC21" si="227">ROUND(DD16*50.3/100,0)</f>
        <v>25</v>
      </c>
      <c r="DD16" s="23">
        <v>49</v>
      </c>
      <c r="DE16" s="23">
        <f t="shared" ref="DE16:DE21" si="228">ROUND(DG16*49.7/100,0)</f>
        <v>2</v>
      </c>
      <c r="DF16" s="23">
        <f t="shared" ref="DF16:DF21" si="229">ROUND(DG16*50.3/100,0)</f>
        <v>2</v>
      </c>
      <c r="DG16" s="23">
        <v>4</v>
      </c>
      <c r="DH16" s="23">
        <v>1535</v>
      </c>
      <c r="DI16" s="23">
        <v>160</v>
      </c>
      <c r="DJ16" s="23">
        <v>152</v>
      </c>
      <c r="DK16" s="23">
        <v>626</v>
      </c>
      <c r="DL16" s="24">
        <v>61</v>
      </c>
    </row>
    <row r="17" spans="1:116" s="15" customFormat="1" x14ac:dyDescent="0.25">
      <c r="A17" s="13" t="s">
        <v>115</v>
      </c>
      <c r="B17" s="21" t="s">
        <v>40</v>
      </c>
      <c r="C17" s="36">
        <v>1113</v>
      </c>
      <c r="D17" s="23">
        <f t="shared" si="157"/>
        <v>553</v>
      </c>
      <c r="E17" s="23">
        <f t="shared" si="158"/>
        <v>560</v>
      </c>
      <c r="F17" s="22">
        <f t="shared" si="159"/>
        <v>1111</v>
      </c>
      <c r="G17" s="23">
        <f t="shared" si="160"/>
        <v>8</v>
      </c>
      <c r="H17" s="23">
        <f t="shared" si="161"/>
        <v>9</v>
      </c>
      <c r="I17" s="23">
        <v>17</v>
      </c>
      <c r="J17" s="23">
        <f t="shared" si="162"/>
        <v>9</v>
      </c>
      <c r="K17" s="23">
        <f t="shared" si="163"/>
        <v>10</v>
      </c>
      <c r="L17" s="23">
        <v>19</v>
      </c>
      <c r="M17" s="23">
        <f t="shared" si="164"/>
        <v>10</v>
      </c>
      <c r="N17" s="23">
        <f t="shared" si="165"/>
        <v>11</v>
      </c>
      <c r="O17" s="23">
        <v>21</v>
      </c>
      <c r="P17" s="23">
        <f t="shared" si="166"/>
        <v>11</v>
      </c>
      <c r="Q17" s="23">
        <f t="shared" si="167"/>
        <v>11</v>
      </c>
      <c r="R17" s="23">
        <v>22</v>
      </c>
      <c r="S17" s="23">
        <f t="shared" si="168"/>
        <v>11</v>
      </c>
      <c r="T17" s="23">
        <f t="shared" si="169"/>
        <v>12</v>
      </c>
      <c r="U17" s="23">
        <v>23</v>
      </c>
      <c r="V17" s="23">
        <f t="shared" si="170"/>
        <v>12</v>
      </c>
      <c r="W17" s="23">
        <f t="shared" si="171"/>
        <v>12</v>
      </c>
      <c r="X17" s="23">
        <v>24</v>
      </c>
      <c r="Y17" s="23">
        <f t="shared" si="172"/>
        <v>12</v>
      </c>
      <c r="Z17" s="23">
        <f t="shared" si="173"/>
        <v>12</v>
      </c>
      <c r="AA17" s="23">
        <v>24</v>
      </c>
      <c r="AB17" s="23">
        <f t="shared" si="174"/>
        <v>12</v>
      </c>
      <c r="AC17" s="23">
        <f t="shared" si="175"/>
        <v>12</v>
      </c>
      <c r="AD17" s="23">
        <v>24</v>
      </c>
      <c r="AE17" s="23">
        <f t="shared" si="176"/>
        <v>12</v>
      </c>
      <c r="AF17" s="23">
        <f t="shared" si="177"/>
        <v>12</v>
      </c>
      <c r="AG17" s="23">
        <v>24</v>
      </c>
      <c r="AH17" s="23">
        <f t="shared" si="178"/>
        <v>12</v>
      </c>
      <c r="AI17" s="23">
        <f t="shared" si="179"/>
        <v>12</v>
      </c>
      <c r="AJ17" s="23">
        <v>24</v>
      </c>
      <c r="AK17" s="23">
        <f t="shared" si="180"/>
        <v>12</v>
      </c>
      <c r="AL17" s="23">
        <f t="shared" si="181"/>
        <v>12</v>
      </c>
      <c r="AM17" s="23">
        <v>24</v>
      </c>
      <c r="AN17" s="23">
        <f t="shared" si="182"/>
        <v>12</v>
      </c>
      <c r="AO17" s="23">
        <f t="shared" si="183"/>
        <v>12</v>
      </c>
      <c r="AP17" s="23">
        <v>24</v>
      </c>
      <c r="AQ17" s="23">
        <f t="shared" si="184"/>
        <v>11</v>
      </c>
      <c r="AR17" s="23">
        <f t="shared" si="185"/>
        <v>12</v>
      </c>
      <c r="AS17" s="23">
        <v>23</v>
      </c>
      <c r="AT17" s="23">
        <f t="shared" si="186"/>
        <v>11</v>
      </c>
      <c r="AU17" s="23">
        <f t="shared" si="187"/>
        <v>12</v>
      </c>
      <c r="AV17" s="23">
        <v>23</v>
      </c>
      <c r="AW17" s="23">
        <f t="shared" si="188"/>
        <v>11</v>
      </c>
      <c r="AX17" s="23">
        <f t="shared" si="189"/>
        <v>12</v>
      </c>
      <c r="AY17" s="23">
        <v>23</v>
      </c>
      <c r="AZ17" s="23">
        <f t="shared" si="190"/>
        <v>11</v>
      </c>
      <c r="BA17" s="23">
        <f t="shared" si="191"/>
        <v>12</v>
      </c>
      <c r="BB17" s="23">
        <v>23</v>
      </c>
      <c r="BC17" s="23">
        <f t="shared" si="192"/>
        <v>11</v>
      </c>
      <c r="BD17" s="23">
        <f t="shared" si="193"/>
        <v>12</v>
      </c>
      <c r="BE17" s="23">
        <v>23</v>
      </c>
      <c r="BF17" s="23">
        <f t="shared" si="194"/>
        <v>11</v>
      </c>
      <c r="BG17" s="23">
        <f t="shared" si="195"/>
        <v>12</v>
      </c>
      <c r="BH17" s="23">
        <v>23</v>
      </c>
      <c r="BI17" s="23">
        <f t="shared" si="196"/>
        <v>11</v>
      </c>
      <c r="BJ17" s="23">
        <f t="shared" si="197"/>
        <v>11</v>
      </c>
      <c r="BK17" s="23">
        <v>22</v>
      </c>
      <c r="BL17" s="23">
        <f t="shared" si="198"/>
        <v>11</v>
      </c>
      <c r="BM17" s="23">
        <f t="shared" si="199"/>
        <v>11</v>
      </c>
      <c r="BN17" s="23">
        <v>22</v>
      </c>
      <c r="BO17" s="23">
        <f t="shared" si="200"/>
        <v>51</v>
      </c>
      <c r="BP17" s="23">
        <f t="shared" si="201"/>
        <v>52</v>
      </c>
      <c r="BQ17" s="23">
        <v>103</v>
      </c>
      <c r="BR17" s="23">
        <f t="shared" si="202"/>
        <v>45</v>
      </c>
      <c r="BS17" s="23">
        <f t="shared" si="203"/>
        <v>46</v>
      </c>
      <c r="BT17" s="23">
        <v>91</v>
      </c>
      <c r="BU17" s="23">
        <f t="shared" si="204"/>
        <v>38</v>
      </c>
      <c r="BV17" s="23">
        <f t="shared" si="205"/>
        <v>39</v>
      </c>
      <c r="BW17" s="23">
        <v>77</v>
      </c>
      <c r="BX17" s="23">
        <f t="shared" si="206"/>
        <v>36</v>
      </c>
      <c r="BY17" s="23">
        <f t="shared" si="207"/>
        <v>36</v>
      </c>
      <c r="BZ17" s="23">
        <v>72</v>
      </c>
      <c r="CA17" s="23">
        <f t="shared" si="208"/>
        <v>32</v>
      </c>
      <c r="CB17" s="23">
        <f t="shared" si="209"/>
        <v>32</v>
      </c>
      <c r="CC17" s="23">
        <v>64</v>
      </c>
      <c r="CD17" s="23">
        <f t="shared" si="210"/>
        <v>26</v>
      </c>
      <c r="CE17" s="23">
        <f t="shared" si="211"/>
        <v>27</v>
      </c>
      <c r="CF17" s="23">
        <v>53</v>
      </c>
      <c r="CG17" s="23">
        <f t="shared" si="212"/>
        <v>22</v>
      </c>
      <c r="CH17" s="23">
        <f t="shared" si="213"/>
        <v>23</v>
      </c>
      <c r="CI17" s="23">
        <v>45</v>
      </c>
      <c r="CJ17" s="23">
        <f t="shared" si="214"/>
        <v>20</v>
      </c>
      <c r="CK17" s="23">
        <f t="shared" si="215"/>
        <v>20</v>
      </c>
      <c r="CL17" s="23">
        <v>40</v>
      </c>
      <c r="CM17" s="23">
        <f t="shared" si="216"/>
        <v>17</v>
      </c>
      <c r="CN17" s="23">
        <f t="shared" si="217"/>
        <v>17</v>
      </c>
      <c r="CO17" s="23">
        <v>34</v>
      </c>
      <c r="CP17" s="23">
        <f t="shared" si="218"/>
        <v>14</v>
      </c>
      <c r="CQ17" s="23">
        <f t="shared" si="219"/>
        <v>14</v>
      </c>
      <c r="CR17" s="23">
        <v>28</v>
      </c>
      <c r="CS17" s="23">
        <f t="shared" si="220"/>
        <v>10</v>
      </c>
      <c r="CT17" s="23">
        <f t="shared" si="221"/>
        <v>10</v>
      </c>
      <c r="CU17" s="23">
        <v>20</v>
      </c>
      <c r="CV17" s="23">
        <f t="shared" si="222"/>
        <v>7</v>
      </c>
      <c r="CW17" s="23">
        <f t="shared" si="223"/>
        <v>8</v>
      </c>
      <c r="CX17" s="23">
        <v>15</v>
      </c>
      <c r="CY17" s="23">
        <f t="shared" si="224"/>
        <v>8</v>
      </c>
      <c r="CZ17" s="23">
        <f t="shared" si="225"/>
        <v>9</v>
      </c>
      <c r="DA17" s="23">
        <v>17</v>
      </c>
      <c r="DB17" s="23">
        <f t="shared" si="226"/>
        <v>9</v>
      </c>
      <c r="DC17" s="23">
        <f t="shared" si="227"/>
        <v>9</v>
      </c>
      <c r="DD17" s="23">
        <v>18</v>
      </c>
      <c r="DE17" s="23">
        <f t="shared" si="228"/>
        <v>0</v>
      </c>
      <c r="DF17" s="23">
        <f t="shared" si="229"/>
        <v>1</v>
      </c>
      <c r="DG17" s="23">
        <v>1</v>
      </c>
      <c r="DH17" s="23">
        <v>549</v>
      </c>
      <c r="DI17" s="23">
        <v>57</v>
      </c>
      <c r="DJ17" s="23">
        <v>54</v>
      </c>
      <c r="DK17" s="23">
        <v>224</v>
      </c>
      <c r="DL17" s="24">
        <v>22</v>
      </c>
    </row>
    <row r="18" spans="1:116" s="15" customFormat="1" x14ac:dyDescent="0.25">
      <c r="A18" s="13" t="s">
        <v>109</v>
      </c>
      <c r="B18" s="21" t="s">
        <v>39</v>
      </c>
      <c r="C18" s="36">
        <v>1546</v>
      </c>
      <c r="D18" s="23">
        <f t="shared" si="157"/>
        <v>768</v>
      </c>
      <c r="E18" s="23">
        <f t="shared" si="158"/>
        <v>778</v>
      </c>
      <c r="F18" s="22">
        <f t="shared" si="159"/>
        <v>1547</v>
      </c>
      <c r="G18" s="23">
        <f t="shared" si="160"/>
        <v>12</v>
      </c>
      <c r="H18" s="23">
        <f t="shared" si="161"/>
        <v>12</v>
      </c>
      <c r="I18" s="23">
        <v>24</v>
      </c>
      <c r="J18" s="23">
        <f t="shared" si="162"/>
        <v>13</v>
      </c>
      <c r="K18" s="23">
        <f t="shared" si="163"/>
        <v>14</v>
      </c>
      <c r="L18" s="23">
        <v>27</v>
      </c>
      <c r="M18" s="23">
        <f t="shared" si="164"/>
        <v>14</v>
      </c>
      <c r="N18" s="23">
        <f t="shared" si="165"/>
        <v>15</v>
      </c>
      <c r="O18" s="23">
        <v>29</v>
      </c>
      <c r="P18" s="23">
        <f t="shared" si="166"/>
        <v>15</v>
      </c>
      <c r="Q18" s="23">
        <f t="shared" si="167"/>
        <v>16</v>
      </c>
      <c r="R18" s="23">
        <v>31</v>
      </c>
      <c r="S18" s="23">
        <f t="shared" si="168"/>
        <v>16</v>
      </c>
      <c r="T18" s="23">
        <f t="shared" si="169"/>
        <v>16</v>
      </c>
      <c r="U18" s="23">
        <v>32</v>
      </c>
      <c r="V18" s="23">
        <f t="shared" si="170"/>
        <v>16</v>
      </c>
      <c r="W18" s="23">
        <f t="shared" si="171"/>
        <v>17</v>
      </c>
      <c r="X18" s="23">
        <v>33</v>
      </c>
      <c r="Y18" s="23">
        <f t="shared" si="172"/>
        <v>17</v>
      </c>
      <c r="Z18" s="23">
        <f t="shared" si="173"/>
        <v>17</v>
      </c>
      <c r="AA18" s="23">
        <v>34</v>
      </c>
      <c r="AB18" s="23">
        <f t="shared" si="174"/>
        <v>17</v>
      </c>
      <c r="AC18" s="23">
        <f t="shared" si="175"/>
        <v>17</v>
      </c>
      <c r="AD18" s="23">
        <v>34</v>
      </c>
      <c r="AE18" s="23">
        <f t="shared" si="176"/>
        <v>17</v>
      </c>
      <c r="AF18" s="23">
        <f t="shared" si="177"/>
        <v>17</v>
      </c>
      <c r="AG18" s="23">
        <v>34</v>
      </c>
      <c r="AH18" s="23">
        <f t="shared" si="178"/>
        <v>17</v>
      </c>
      <c r="AI18" s="23">
        <f t="shared" si="179"/>
        <v>17</v>
      </c>
      <c r="AJ18" s="23">
        <v>34</v>
      </c>
      <c r="AK18" s="23">
        <f t="shared" si="180"/>
        <v>16</v>
      </c>
      <c r="AL18" s="23">
        <f t="shared" si="181"/>
        <v>17</v>
      </c>
      <c r="AM18" s="23">
        <v>33</v>
      </c>
      <c r="AN18" s="23">
        <f t="shared" si="182"/>
        <v>16</v>
      </c>
      <c r="AO18" s="23">
        <f t="shared" si="183"/>
        <v>17</v>
      </c>
      <c r="AP18" s="23">
        <v>33</v>
      </c>
      <c r="AQ18" s="23">
        <f t="shared" si="184"/>
        <v>16</v>
      </c>
      <c r="AR18" s="23">
        <f t="shared" si="185"/>
        <v>16</v>
      </c>
      <c r="AS18" s="23">
        <v>32</v>
      </c>
      <c r="AT18" s="23">
        <f t="shared" si="186"/>
        <v>16</v>
      </c>
      <c r="AU18" s="23">
        <f t="shared" si="187"/>
        <v>16</v>
      </c>
      <c r="AV18" s="23">
        <v>32</v>
      </c>
      <c r="AW18" s="23">
        <f t="shared" si="188"/>
        <v>16</v>
      </c>
      <c r="AX18" s="23">
        <f t="shared" si="189"/>
        <v>16</v>
      </c>
      <c r="AY18" s="23">
        <v>32</v>
      </c>
      <c r="AZ18" s="23">
        <f t="shared" si="190"/>
        <v>16</v>
      </c>
      <c r="BA18" s="23">
        <f t="shared" si="191"/>
        <v>16</v>
      </c>
      <c r="BB18" s="23">
        <v>32</v>
      </c>
      <c r="BC18" s="23">
        <f t="shared" si="192"/>
        <v>16</v>
      </c>
      <c r="BD18" s="23">
        <f t="shared" si="193"/>
        <v>16</v>
      </c>
      <c r="BE18" s="23">
        <v>32</v>
      </c>
      <c r="BF18" s="23">
        <f t="shared" si="194"/>
        <v>16</v>
      </c>
      <c r="BG18" s="23">
        <f t="shared" si="195"/>
        <v>16</v>
      </c>
      <c r="BH18" s="23">
        <v>32</v>
      </c>
      <c r="BI18" s="23">
        <f t="shared" si="196"/>
        <v>15</v>
      </c>
      <c r="BJ18" s="23">
        <f t="shared" si="197"/>
        <v>16</v>
      </c>
      <c r="BK18" s="23">
        <v>31</v>
      </c>
      <c r="BL18" s="23">
        <f t="shared" si="198"/>
        <v>15</v>
      </c>
      <c r="BM18" s="23">
        <f t="shared" si="199"/>
        <v>16</v>
      </c>
      <c r="BN18" s="23">
        <v>31</v>
      </c>
      <c r="BO18" s="23">
        <f t="shared" si="200"/>
        <v>71</v>
      </c>
      <c r="BP18" s="23">
        <f t="shared" si="201"/>
        <v>72</v>
      </c>
      <c r="BQ18" s="23">
        <v>143</v>
      </c>
      <c r="BR18" s="23">
        <f t="shared" si="202"/>
        <v>63</v>
      </c>
      <c r="BS18" s="23">
        <f t="shared" si="203"/>
        <v>63</v>
      </c>
      <c r="BT18" s="23">
        <v>126</v>
      </c>
      <c r="BU18" s="23">
        <f t="shared" si="204"/>
        <v>53</v>
      </c>
      <c r="BV18" s="23">
        <f t="shared" si="205"/>
        <v>54</v>
      </c>
      <c r="BW18" s="23">
        <v>107</v>
      </c>
      <c r="BX18" s="23">
        <f t="shared" si="206"/>
        <v>50</v>
      </c>
      <c r="BY18" s="23">
        <f t="shared" si="207"/>
        <v>50</v>
      </c>
      <c r="BZ18" s="23">
        <v>100</v>
      </c>
      <c r="CA18" s="23">
        <f t="shared" si="208"/>
        <v>44</v>
      </c>
      <c r="CB18" s="23">
        <f t="shared" si="209"/>
        <v>45</v>
      </c>
      <c r="CC18" s="23">
        <v>89</v>
      </c>
      <c r="CD18" s="23">
        <f t="shared" si="210"/>
        <v>37</v>
      </c>
      <c r="CE18" s="23">
        <f t="shared" si="211"/>
        <v>37</v>
      </c>
      <c r="CF18" s="23">
        <v>74</v>
      </c>
      <c r="CG18" s="23">
        <f t="shared" si="212"/>
        <v>31</v>
      </c>
      <c r="CH18" s="23">
        <f t="shared" si="213"/>
        <v>31</v>
      </c>
      <c r="CI18" s="23">
        <v>62</v>
      </c>
      <c r="CJ18" s="23">
        <f t="shared" si="214"/>
        <v>28</v>
      </c>
      <c r="CK18" s="23">
        <f t="shared" si="215"/>
        <v>28</v>
      </c>
      <c r="CL18" s="23">
        <v>56</v>
      </c>
      <c r="CM18" s="23">
        <f t="shared" si="216"/>
        <v>23</v>
      </c>
      <c r="CN18" s="23">
        <f t="shared" si="217"/>
        <v>24</v>
      </c>
      <c r="CO18" s="23">
        <v>47</v>
      </c>
      <c r="CP18" s="23">
        <f t="shared" si="218"/>
        <v>19</v>
      </c>
      <c r="CQ18" s="23">
        <f t="shared" si="219"/>
        <v>20</v>
      </c>
      <c r="CR18" s="23">
        <v>39</v>
      </c>
      <c r="CS18" s="23">
        <f t="shared" si="220"/>
        <v>14</v>
      </c>
      <c r="CT18" s="23">
        <f t="shared" si="221"/>
        <v>14</v>
      </c>
      <c r="CU18" s="23">
        <v>28</v>
      </c>
      <c r="CV18" s="23">
        <f t="shared" si="222"/>
        <v>10</v>
      </c>
      <c r="CW18" s="23">
        <f t="shared" si="223"/>
        <v>11</v>
      </c>
      <c r="CX18" s="23">
        <v>21</v>
      </c>
      <c r="CY18" s="23">
        <f t="shared" si="224"/>
        <v>11</v>
      </c>
      <c r="CZ18" s="23">
        <f t="shared" si="225"/>
        <v>12</v>
      </c>
      <c r="DA18" s="23">
        <v>23</v>
      </c>
      <c r="DB18" s="23">
        <f t="shared" si="226"/>
        <v>12</v>
      </c>
      <c r="DC18" s="23">
        <f t="shared" si="227"/>
        <v>13</v>
      </c>
      <c r="DD18" s="23">
        <v>25</v>
      </c>
      <c r="DE18" s="23">
        <f t="shared" si="228"/>
        <v>1</v>
      </c>
      <c r="DF18" s="23">
        <f t="shared" si="229"/>
        <v>1</v>
      </c>
      <c r="DG18" s="23">
        <v>2</v>
      </c>
      <c r="DH18" s="23">
        <v>762</v>
      </c>
      <c r="DI18" s="23">
        <v>79</v>
      </c>
      <c r="DJ18" s="23">
        <v>75</v>
      </c>
      <c r="DK18" s="23">
        <v>311</v>
      </c>
      <c r="DL18" s="24">
        <v>30</v>
      </c>
    </row>
    <row r="19" spans="1:116" s="15" customFormat="1" x14ac:dyDescent="0.25">
      <c r="A19" s="13" t="s">
        <v>116</v>
      </c>
      <c r="B19" s="21" t="s">
        <v>38</v>
      </c>
      <c r="C19" s="36">
        <v>2172</v>
      </c>
      <c r="D19" s="23">
        <f t="shared" si="157"/>
        <v>1079</v>
      </c>
      <c r="E19" s="23">
        <f t="shared" si="158"/>
        <v>1093</v>
      </c>
      <c r="F19" s="22">
        <f t="shared" si="159"/>
        <v>2172</v>
      </c>
      <c r="G19" s="23">
        <f t="shared" si="160"/>
        <v>17</v>
      </c>
      <c r="H19" s="23">
        <f t="shared" si="161"/>
        <v>17</v>
      </c>
      <c r="I19" s="23">
        <v>34</v>
      </c>
      <c r="J19" s="23">
        <f t="shared" si="162"/>
        <v>19</v>
      </c>
      <c r="K19" s="23">
        <f t="shared" si="163"/>
        <v>19</v>
      </c>
      <c r="L19" s="23">
        <v>38</v>
      </c>
      <c r="M19" s="23">
        <f t="shared" si="164"/>
        <v>20</v>
      </c>
      <c r="N19" s="23">
        <f t="shared" si="165"/>
        <v>21</v>
      </c>
      <c r="O19" s="23">
        <v>41</v>
      </c>
      <c r="P19" s="23">
        <f t="shared" si="166"/>
        <v>21</v>
      </c>
      <c r="Q19" s="23">
        <f t="shared" si="167"/>
        <v>22</v>
      </c>
      <c r="R19" s="23">
        <v>43</v>
      </c>
      <c r="S19" s="23">
        <f t="shared" si="168"/>
        <v>22</v>
      </c>
      <c r="T19" s="23">
        <f t="shared" si="169"/>
        <v>23</v>
      </c>
      <c r="U19" s="23">
        <v>45</v>
      </c>
      <c r="V19" s="23">
        <f t="shared" si="170"/>
        <v>23</v>
      </c>
      <c r="W19" s="23">
        <f t="shared" si="171"/>
        <v>23</v>
      </c>
      <c r="X19" s="23">
        <v>46</v>
      </c>
      <c r="Y19" s="23">
        <f t="shared" si="172"/>
        <v>23</v>
      </c>
      <c r="Z19" s="23">
        <f t="shared" si="173"/>
        <v>24</v>
      </c>
      <c r="AA19" s="23">
        <v>47</v>
      </c>
      <c r="AB19" s="23">
        <f t="shared" si="174"/>
        <v>24</v>
      </c>
      <c r="AC19" s="23">
        <f t="shared" si="175"/>
        <v>24</v>
      </c>
      <c r="AD19" s="23">
        <v>48</v>
      </c>
      <c r="AE19" s="23">
        <f t="shared" si="176"/>
        <v>24</v>
      </c>
      <c r="AF19" s="23">
        <f t="shared" si="177"/>
        <v>24</v>
      </c>
      <c r="AG19" s="23">
        <v>48</v>
      </c>
      <c r="AH19" s="23">
        <f t="shared" si="178"/>
        <v>23</v>
      </c>
      <c r="AI19" s="23">
        <f t="shared" si="179"/>
        <v>24</v>
      </c>
      <c r="AJ19" s="23">
        <v>47</v>
      </c>
      <c r="AK19" s="23">
        <f t="shared" si="180"/>
        <v>23</v>
      </c>
      <c r="AL19" s="23">
        <f t="shared" si="181"/>
        <v>24</v>
      </c>
      <c r="AM19" s="23">
        <v>47</v>
      </c>
      <c r="AN19" s="23">
        <f t="shared" si="182"/>
        <v>23</v>
      </c>
      <c r="AO19" s="23">
        <f t="shared" si="183"/>
        <v>23</v>
      </c>
      <c r="AP19" s="23">
        <v>46</v>
      </c>
      <c r="AQ19" s="23">
        <f t="shared" si="184"/>
        <v>23</v>
      </c>
      <c r="AR19" s="23">
        <f t="shared" si="185"/>
        <v>23</v>
      </c>
      <c r="AS19" s="23">
        <v>46</v>
      </c>
      <c r="AT19" s="23">
        <f t="shared" si="186"/>
        <v>22</v>
      </c>
      <c r="AU19" s="23">
        <f t="shared" si="187"/>
        <v>23</v>
      </c>
      <c r="AV19" s="23">
        <v>45</v>
      </c>
      <c r="AW19" s="23">
        <f t="shared" si="188"/>
        <v>22</v>
      </c>
      <c r="AX19" s="23">
        <f t="shared" si="189"/>
        <v>23</v>
      </c>
      <c r="AY19" s="23">
        <v>45</v>
      </c>
      <c r="AZ19" s="23">
        <f t="shared" si="190"/>
        <v>22</v>
      </c>
      <c r="BA19" s="23">
        <f t="shared" si="191"/>
        <v>23</v>
      </c>
      <c r="BB19" s="23">
        <v>45</v>
      </c>
      <c r="BC19" s="23">
        <f t="shared" si="192"/>
        <v>22</v>
      </c>
      <c r="BD19" s="23">
        <f t="shared" si="193"/>
        <v>23</v>
      </c>
      <c r="BE19" s="23">
        <v>45</v>
      </c>
      <c r="BF19" s="23">
        <f t="shared" si="194"/>
        <v>22</v>
      </c>
      <c r="BG19" s="23">
        <f t="shared" si="195"/>
        <v>23</v>
      </c>
      <c r="BH19" s="23">
        <v>45</v>
      </c>
      <c r="BI19" s="23">
        <f t="shared" si="196"/>
        <v>22</v>
      </c>
      <c r="BJ19" s="23">
        <f t="shared" si="197"/>
        <v>22</v>
      </c>
      <c r="BK19" s="23">
        <v>44</v>
      </c>
      <c r="BL19" s="23">
        <f t="shared" si="198"/>
        <v>21</v>
      </c>
      <c r="BM19" s="23">
        <f t="shared" si="199"/>
        <v>22</v>
      </c>
      <c r="BN19" s="23">
        <v>43</v>
      </c>
      <c r="BO19" s="23">
        <f t="shared" si="200"/>
        <v>100</v>
      </c>
      <c r="BP19" s="23">
        <f t="shared" si="201"/>
        <v>101</v>
      </c>
      <c r="BQ19" s="23">
        <v>201</v>
      </c>
      <c r="BR19" s="23">
        <f t="shared" si="202"/>
        <v>88</v>
      </c>
      <c r="BS19" s="23">
        <f t="shared" si="203"/>
        <v>89</v>
      </c>
      <c r="BT19" s="23">
        <v>177</v>
      </c>
      <c r="BU19" s="23">
        <f t="shared" si="204"/>
        <v>75</v>
      </c>
      <c r="BV19" s="23">
        <f t="shared" si="205"/>
        <v>76</v>
      </c>
      <c r="BW19" s="23">
        <v>151</v>
      </c>
      <c r="BX19" s="23">
        <f t="shared" si="206"/>
        <v>70</v>
      </c>
      <c r="BY19" s="23">
        <f t="shared" si="207"/>
        <v>70</v>
      </c>
      <c r="BZ19" s="23">
        <v>140</v>
      </c>
      <c r="CA19" s="23">
        <f t="shared" si="208"/>
        <v>62</v>
      </c>
      <c r="CB19" s="23">
        <f t="shared" si="209"/>
        <v>62</v>
      </c>
      <c r="CC19" s="23">
        <v>124</v>
      </c>
      <c r="CD19" s="23">
        <f t="shared" si="210"/>
        <v>51</v>
      </c>
      <c r="CE19" s="23">
        <f t="shared" si="211"/>
        <v>52</v>
      </c>
      <c r="CF19" s="23">
        <v>103</v>
      </c>
      <c r="CG19" s="23">
        <f t="shared" si="212"/>
        <v>43</v>
      </c>
      <c r="CH19" s="23">
        <f t="shared" si="213"/>
        <v>44</v>
      </c>
      <c r="CI19" s="23">
        <v>87</v>
      </c>
      <c r="CJ19" s="23">
        <f t="shared" si="214"/>
        <v>39</v>
      </c>
      <c r="CK19" s="23">
        <f t="shared" si="215"/>
        <v>40</v>
      </c>
      <c r="CL19" s="23">
        <v>79</v>
      </c>
      <c r="CM19" s="23">
        <f t="shared" si="216"/>
        <v>33</v>
      </c>
      <c r="CN19" s="23">
        <f t="shared" si="217"/>
        <v>33</v>
      </c>
      <c r="CO19" s="23">
        <v>66</v>
      </c>
      <c r="CP19" s="23">
        <f t="shared" si="218"/>
        <v>27</v>
      </c>
      <c r="CQ19" s="23">
        <f t="shared" si="219"/>
        <v>28</v>
      </c>
      <c r="CR19" s="23">
        <v>55</v>
      </c>
      <c r="CS19" s="23">
        <f t="shared" si="220"/>
        <v>19</v>
      </c>
      <c r="CT19" s="23">
        <f t="shared" si="221"/>
        <v>20</v>
      </c>
      <c r="CU19" s="23">
        <v>39</v>
      </c>
      <c r="CV19" s="23">
        <f t="shared" si="222"/>
        <v>14</v>
      </c>
      <c r="CW19" s="23">
        <f t="shared" si="223"/>
        <v>15</v>
      </c>
      <c r="CX19" s="23">
        <v>29</v>
      </c>
      <c r="CY19" s="23">
        <f t="shared" si="224"/>
        <v>16</v>
      </c>
      <c r="CZ19" s="23">
        <f t="shared" si="225"/>
        <v>17</v>
      </c>
      <c r="DA19" s="23">
        <v>33</v>
      </c>
      <c r="DB19" s="23">
        <f t="shared" si="226"/>
        <v>17</v>
      </c>
      <c r="DC19" s="23">
        <f t="shared" si="227"/>
        <v>17</v>
      </c>
      <c r="DD19" s="23">
        <v>34</v>
      </c>
      <c r="DE19" s="23">
        <f t="shared" si="228"/>
        <v>1</v>
      </c>
      <c r="DF19" s="23">
        <f t="shared" si="229"/>
        <v>2</v>
      </c>
      <c r="DG19" s="23">
        <v>3</v>
      </c>
      <c r="DH19" s="23">
        <v>1071</v>
      </c>
      <c r="DI19" s="23">
        <v>112</v>
      </c>
      <c r="DJ19" s="23">
        <v>106</v>
      </c>
      <c r="DK19" s="23">
        <v>437</v>
      </c>
      <c r="DL19" s="24">
        <v>43</v>
      </c>
    </row>
    <row r="20" spans="1:116" s="15" customFormat="1" x14ac:dyDescent="0.25">
      <c r="A20" s="13" t="s">
        <v>110</v>
      </c>
      <c r="B20" s="21" t="s">
        <v>37</v>
      </c>
      <c r="C20" s="36">
        <v>932</v>
      </c>
      <c r="D20" s="23">
        <f t="shared" si="157"/>
        <v>463</v>
      </c>
      <c r="E20" s="23">
        <f t="shared" si="158"/>
        <v>469</v>
      </c>
      <c r="F20" s="22">
        <f t="shared" si="159"/>
        <v>927</v>
      </c>
      <c r="G20" s="23">
        <f t="shared" si="160"/>
        <v>7</v>
      </c>
      <c r="H20" s="23">
        <f t="shared" si="161"/>
        <v>7</v>
      </c>
      <c r="I20" s="23">
        <v>14</v>
      </c>
      <c r="J20" s="23">
        <f t="shared" si="162"/>
        <v>8</v>
      </c>
      <c r="K20" s="23">
        <f t="shared" si="163"/>
        <v>8</v>
      </c>
      <c r="L20" s="23">
        <v>16</v>
      </c>
      <c r="M20" s="23">
        <f t="shared" si="164"/>
        <v>8</v>
      </c>
      <c r="N20" s="23">
        <f t="shared" si="165"/>
        <v>9</v>
      </c>
      <c r="O20" s="23">
        <v>17</v>
      </c>
      <c r="P20" s="23">
        <f t="shared" si="166"/>
        <v>9</v>
      </c>
      <c r="Q20" s="23">
        <f t="shared" si="167"/>
        <v>9</v>
      </c>
      <c r="R20" s="23">
        <v>18</v>
      </c>
      <c r="S20" s="23">
        <f t="shared" si="168"/>
        <v>9</v>
      </c>
      <c r="T20" s="23">
        <f t="shared" si="169"/>
        <v>10</v>
      </c>
      <c r="U20" s="23">
        <v>19</v>
      </c>
      <c r="V20" s="23">
        <f t="shared" si="170"/>
        <v>10</v>
      </c>
      <c r="W20" s="23">
        <f t="shared" si="171"/>
        <v>10</v>
      </c>
      <c r="X20" s="23">
        <v>20</v>
      </c>
      <c r="Y20" s="23">
        <f t="shared" si="172"/>
        <v>10</v>
      </c>
      <c r="Z20" s="23">
        <f t="shared" si="173"/>
        <v>10</v>
      </c>
      <c r="AA20" s="23">
        <v>20</v>
      </c>
      <c r="AB20" s="23">
        <f t="shared" si="174"/>
        <v>10</v>
      </c>
      <c r="AC20" s="23">
        <f t="shared" si="175"/>
        <v>10</v>
      </c>
      <c r="AD20" s="23">
        <v>20</v>
      </c>
      <c r="AE20" s="23">
        <f t="shared" si="176"/>
        <v>10</v>
      </c>
      <c r="AF20" s="23">
        <f t="shared" si="177"/>
        <v>10</v>
      </c>
      <c r="AG20" s="23">
        <v>20</v>
      </c>
      <c r="AH20" s="23">
        <f t="shared" si="178"/>
        <v>10</v>
      </c>
      <c r="AI20" s="23">
        <f t="shared" si="179"/>
        <v>10</v>
      </c>
      <c r="AJ20" s="23">
        <v>20</v>
      </c>
      <c r="AK20" s="23">
        <f t="shared" si="180"/>
        <v>10</v>
      </c>
      <c r="AL20" s="23">
        <f t="shared" si="181"/>
        <v>10</v>
      </c>
      <c r="AM20" s="23">
        <v>20</v>
      </c>
      <c r="AN20" s="23">
        <f t="shared" si="182"/>
        <v>10</v>
      </c>
      <c r="AO20" s="23">
        <f t="shared" si="183"/>
        <v>10</v>
      </c>
      <c r="AP20" s="23">
        <v>20</v>
      </c>
      <c r="AQ20" s="23">
        <f t="shared" si="184"/>
        <v>10</v>
      </c>
      <c r="AR20" s="23">
        <f t="shared" si="185"/>
        <v>10</v>
      </c>
      <c r="AS20" s="23">
        <v>20</v>
      </c>
      <c r="AT20" s="23">
        <f t="shared" si="186"/>
        <v>9</v>
      </c>
      <c r="AU20" s="23">
        <f t="shared" si="187"/>
        <v>10</v>
      </c>
      <c r="AV20" s="23">
        <v>19</v>
      </c>
      <c r="AW20" s="23">
        <f t="shared" si="188"/>
        <v>9</v>
      </c>
      <c r="AX20" s="23">
        <f t="shared" si="189"/>
        <v>10</v>
      </c>
      <c r="AY20" s="23">
        <v>19</v>
      </c>
      <c r="AZ20" s="23">
        <f t="shared" si="190"/>
        <v>9</v>
      </c>
      <c r="BA20" s="23">
        <f t="shared" si="191"/>
        <v>10</v>
      </c>
      <c r="BB20" s="23">
        <v>19</v>
      </c>
      <c r="BC20" s="23">
        <f t="shared" si="192"/>
        <v>9</v>
      </c>
      <c r="BD20" s="23">
        <f t="shared" si="193"/>
        <v>10</v>
      </c>
      <c r="BE20" s="23">
        <v>19</v>
      </c>
      <c r="BF20" s="23">
        <f t="shared" si="194"/>
        <v>9</v>
      </c>
      <c r="BG20" s="23">
        <f t="shared" si="195"/>
        <v>10</v>
      </c>
      <c r="BH20" s="23">
        <v>19</v>
      </c>
      <c r="BI20" s="23">
        <f t="shared" si="196"/>
        <v>9</v>
      </c>
      <c r="BJ20" s="23">
        <f t="shared" si="197"/>
        <v>10</v>
      </c>
      <c r="BK20" s="23">
        <v>19</v>
      </c>
      <c r="BL20" s="23">
        <f t="shared" si="198"/>
        <v>9</v>
      </c>
      <c r="BM20" s="23">
        <f t="shared" si="199"/>
        <v>9</v>
      </c>
      <c r="BN20" s="23">
        <v>18</v>
      </c>
      <c r="BO20" s="23">
        <f t="shared" si="200"/>
        <v>43</v>
      </c>
      <c r="BP20" s="23">
        <f t="shared" si="201"/>
        <v>43</v>
      </c>
      <c r="BQ20" s="23">
        <v>86</v>
      </c>
      <c r="BR20" s="23">
        <f t="shared" si="202"/>
        <v>38</v>
      </c>
      <c r="BS20" s="23">
        <f t="shared" si="203"/>
        <v>38</v>
      </c>
      <c r="BT20" s="23">
        <v>76</v>
      </c>
      <c r="BU20" s="23">
        <f t="shared" si="204"/>
        <v>32</v>
      </c>
      <c r="BV20" s="23">
        <f t="shared" si="205"/>
        <v>33</v>
      </c>
      <c r="BW20" s="23">
        <v>65</v>
      </c>
      <c r="BX20" s="23">
        <f t="shared" si="206"/>
        <v>30</v>
      </c>
      <c r="BY20" s="23">
        <f t="shared" si="207"/>
        <v>30</v>
      </c>
      <c r="BZ20" s="23">
        <v>60</v>
      </c>
      <c r="CA20" s="23">
        <f t="shared" si="208"/>
        <v>26</v>
      </c>
      <c r="CB20" s="23">
        <f t="shared" si="209"/>
        <v>27</v>
      </c>
      <c r="CC20" s="23">
        <v>53</v>
      </c>
      <c r="CD20" s="23">
        <f t="shared" si="210"/>
        <v>22</v>
      </c>
      <c r="CE20" s="23">
        <f t="shared" si="211"/>
        <v>22</v>
      </c>
      <c r="CF20" s="23">
        <v>44</v>
      </c>
      <c r="CG20" s="23">
        <f t="shared" si="212"/>
        <v>18</v>
      </c>
      <c r="CH20" s="23">
        <f t="shared" si="213"/>
        <v>19</v>
      </c>
      <c r="CI20" s="23">
        <v>37</v>
      </c>
      <c r="CJ20" s="23">
        <f t="shared" si="214"/>
        <v>17</v>
      </c>
      <c r="CK20" s="23">
        <f t="shared" si="215"/>
        <v>17</v>
      </c>
      <c r="CL20" s="23">
        <v>34</v>
      </c>
      <c r="CM20" s="23">
        <f t="shared" si="216"/>
        <v>14</v>
      </c>
      <c r="CN20" s="23">
        <f t="shared" si="217"/>
        <v>14</v>
      </c>
      <c r="CO20" s="23">
        <v>28</v>
      </c>
      <c r="CP20" s="23">
        <f t="shared" si="218"/>
        <v>12</v>
      </c>
      <c r="CQ20" s="23">
        <f t="shared" si="219"/>
        <v>12</v>
      </c>
      <c r="CR20" s="23">
        <v>24</v>
      </c>
      <c r="CS20" s="23">
        <f t="shared" si="220"/>
        <v>8</v>
      </c>
      <c r="CT20" s="23">
        <f t="shared" si="221"/>
        <v>9</v>
      </c>
      <c r="CU20" s="23">
        <v>17</v>
      </c>
      <c r="CV20" s="23">
        <f t="shared" si="222"/>
        <v>6</v>
      </c>
      <c r="CW20" s="23">
        <f t="shared" si="223"/>
        <v>7</v>
      </c>
      <c r="CX20" s="23">
        <v>13</v>
      </c>
      <c r="CY20" s="23">
        <f t="shared" si="224"/>
        <v>7</v>
      </c>
      <c r="CZ20" s="23">
        <f t="shared" si="225"/>
        <v>7</v>
      </c>
      <c r="DA20" s="23">
        <v>14</v>
      </c>
      <c r="DB20" s="23">
        <f t="shared" si="226"/>
        <v>7</v>
      </c>
      <c r="DC20" s="23">
        <f t="shared" si="227"/>
        <v>8</v>
      </c>
      <c r="DD20" s="23">
        <v>15</v>
      </c>
      <c r="DE20" s="23">
        <f t="shared" si="228"/>
        <v>0</v>
      </c>
      <c r="DF20" s="23">
        <f t="shared" si="229"/>
        <v>1</v>
      </c>
      <c r="DG20" s="23">
        <v>1</v>
      </c>
      <c r="DH20" s="23">
        <v>460</v>
      </c>
      <c r="DI20" s="23">
        <v>48</v>
      </c>
      <c r="DJ20" s="23">
        <v>46</v>
      </c>
      <c r="DK20" s="23">
        <v>188</v>
      </c>
      <c r="DL20" s="24">
        <v>18</v>
      </c>
    </row>
    <row r="21" spans="1:116" s="15" customFormat="1" x14ac:dyDescent="0.25">
      <c r="A21" s="13" t="s">
        <v>117</v>
      </c>
      <c r="B21" s="21" t="s">
        <v>36</v>
      </c>
      <c r="C21" s="36">
        <v>1284</v>
      </c>
      <c r="D21" s="23">
        <f t="shared" si="157"/>
        <v>638</v>
      </c>
      <c r="E21" s="23">
        <f t="shared" si="158"/>
        <v>646</v>
      </c>
      <c r="F21" s="22">
        <f t="shared" si="159"/>
        <v>1284</v>
      </c>
      <c r="G21" s="23">
        <f t="shared" si="160"/>
        <v>10</v>
      </c>
      <c r="H21" s="23">
        <f t="shared" si="161"/>
        <v>10</v>
      </c>
      <c r="I21" s="23">
        <v>20</v>
      </c>
      <c r="J21" s="23">
        <f t="shared" si="162"/>
        <v>11</v>
      </c>
      <c r="K21" s="23">
        <f t="shared" si="163"/>
        <v>11</v>
      </c>
      <c r="L21" s="23">
        <v>22</v>
      </c>
      <c r="M21" s="23">
        <f t="shared" si="164"/>
        <v>12</v>
      </c>
      <c r="N21" s="23">
        <f t="shared" si="165"/>
        <v>12</v>
      </c>
      <c r="O21" s="23">
        <v>24</v>
      </c>
      <c r="P21" s="23">
        <f t="shared" si="166"/>
        <v>12</v>
      </c>
      <c r="Q21" s="23">
        <f t="shared" si="167"/>
        <v>13</v>
      </c>
      <c r="R21" s="23">
        <v>25</v>
      </c>
      <c r="S21" s="23">
        <f t="shared" si="168"/>
        <v>13</v>
      </c>
      <c r="T21" s="23">
        <f t="shared" si="169"/>
        <v>14</v>
      </c>
      <c r="U21" s="23">
        <v>27</v>
      </c>
      <c r="V21" s="23">
        <f t="shared" si="170"/>
        <v>13</v>
      </c>
      <c r="W21" s="23">
        <f t="shared" si="171"/>
        <v>14</v>
      </c>
      <c r="X21" s="23">
        <v>27</v>
      </c>
      <c r="Y21" s="23">
        <f t="shared" si="172"/>
        <v>14</v>
      </c>
      <c r="Z21" s="23">
        <f t="shared" si="173"/>
        <v>14</v>
      </c>
      <c r="AA21" s="23">
        <v>28</v>
      </c>
      <c r="AB21" s="23">
        <f t="shared" si="174"/>
        <v>14</v>
      </c>
      <c r="AC21" s="23">
        <f t="shared" si="175"/>
        <v>14</v>
      </c>
      <c r="AD21" s="23">
        <v>28</v>
      </c>
      <c r="AE21" s="23">
        <f t="shared" si="176"/>
        <v>14</v>
      </c>
      <c r="AF21" s="23">
        <f t="shared" si="177"/>
        <v>14</v>
      </c>
      <c r="AG21" s="23">
        <v>28</v>
      </c>
      <c r="AH21" s="23">
        <f t="shared" si="178"/>
        <v>14</v>
      </c>
      <c r="AI21" s="23">
        <f t="shared" si="179"/>
        <v>14</v>
      </c>
      <c r="AJ21" s="23">
        <v>28</v>
      </c>
      <c r="AK21" s="23">
        <f t="shared" si="180"/>
        <v>14</v>
      </c>
      <c r="AL21" s="23">
        <f t="shared" si="181"/>
        <v>14</v>
      </c>
      <c r="AM21" s="23">
        <v>28</v>
      </c>
      <c r="AN21" s="23">
        <f t="shared" si="182"/>
        <v>13</v>
      </c>
      <c r="AO21" s="23">
        <f t="shared" si="183"/>
        <v>14</v>
      </c>
      <c r="AP21" s="23">
        <v>27</v>
      </c>
      <c r="AQ21" s="23">
        <f t="shared" si="184"/>
        <v>13</v>
      </c>
      <c r="AR21" s="23">
        <f t="shared" si="185"/>
        <v>14</v>
      </c>
      <c r="AS21" s="23">
        <v>27</v>
      </c>
      <c r="AT21" s="23">
        <f t="shared" si="186"/>
        <v>13</v>
      </c>
      <c r="AU21" s="23">
        <f t="shared" si="187"/>
        <v>14</v>
      </c>
      <c r="AV21" s="23">
        <v>27</v>
      </c>
      <c r="AW21" s="23">
        <f t="shared" si="188"/>
        <v>13</v>
      </c>
      <c r="AX21" s="23">
        <f t="shared" si="189"/>
        <v>14</v>
      </c>
      <c r="AY21" s="23">
        <v>27</v>
      </c>
      <c r="AZ21" s="23">
        <f t="shared" si="190"/>
        <v>13</v>
      </c>
      <c r="BA21" s="23">
        <f t="shared" si="191"/>
        <v>14</v>
      </c>
      <c r="BB21" s="23">
        <v>27</v>
      </c>
      <c r="BC21" s="23">
        <f t="shared" si="192"/>
        <v>13</v>
      </c>
      <c r="BD21" s="23">
        <f t="shared" si="193"/>
        <v>14</v>
      </c>
      <c r="BE21" s="23">
        <v>27</v>
      </c>
      <c r="BF21" s="23">
        <f t="shared" si="194"/>
        <v>13</v>
      </c>
      <c r="BG21" s="23">
        <f t="shared" si="195"/>
        <v>13</v>
      </c>
      <c r="BH21" s="23">
        <v>26</v>
      </c>
      <c r="BI21" s="23">
        <f t="shared" si="196"/>
        <v>13</v>
      </c>
      <c r="BJ21" s="23">
        <f t="shared" si="197"/>
        <v>13</v>
      </c>
      <c r="BK21" s="23">
        <v>26</v>
      </c>
      <c r="BL21" s="23">
        <f t="shared" si="198"/>
        <v>12</v>
      </c>
      <c r="BM21" s="23">
        <f t="shared" si="199"/>
        <v>13</v>
      </c>
      <c r="BN21" s="23">
        <v>25</v>
      </c>
      <c r="BO21" s="23">
        <f t="shared" si="200"/>
        <v>59</v>
      </c>
      <c r="BP21" s="23">
        <f t="shared" si="201"/>
        <v>60</v>
      </c>
      <c r="BQ21" s="23">
        <v>119</v>
      </c>
      <c r="BR21" s="23">
        <f t="shared" si="202"/>
        <v>52</v>
      </c>
      <c r="BS21" s="23">
        <f t="shared" si="203"/>
        <v>53</v>
      </c>
      <c r="BT21" s="23">
        <v>105</v>
      </c>
      <c r="BU21" s="23">
        <f t="shared" si="204"/>
        <v>44</v>
      </c>
      <c r="BV21" s="23">
        <f t="shared" si="205"/>
        <v>45</v>
      </c>
      <c r="BW21" s="23">
        <v>89</v>
      </c>
      <c r="BX21" s="23">
        <f t="shared" si="206"/>
        <v>41</v>
      </c>
      <c r="BY21" s="23">
        <f t="shared" si="207"/>
        <v>42</v>
      </c>
      <c r="BZ21" s="23">
        <v>83</v>
      </c>
      <c r="CA21" s="23">
        <f t="shared" si="208"/>
        <v>37</v>
      </c>
      <c r="CB21" s="23">
        <f t="shared" si="209"/>
        <v>37</v>
      </c>
      <c r="CC21" s="23">
        <v>74</v>
      </c>
      <c r="CD21" s="23">
        <f t="shared" si="210"/>
        <v>30</v>
      </c>
      <c r="CE21" s="23">
        <f t="shared" si="211"/>
        <v>31</v>
      </c>
      <c r="CF21" s="23">
        <v>61</v>
      </c>
      <c r="CG21" s="23">
        <f t="shared" si="212"/>
        <v>25</v>
      </c>
      <c r="CH21" s="23">
        <f t="shared" si="213"/>
        <v>26</v>
      </c>
      <c r="CI21" s="23">
        <v>51</v>
      </c>
      <c r="CJ21" s="23">
        <f t="shared" si="214"/>
        <v>23</v>
      </c>
      <c r="CK21" s="23">
        <f t="shared" si="215"/>
        <v>24</v>
      </c>
      <c r="CL21" s="23">
        <v>47</v>
      </c>
      <c r="CM21" s="23">
        <f t="shared" si="216"/>
        <v>19</v>
      </c>
      <c r="CN21" s="23">
        <f t="shared" si="217"/>
        <v>20</v>
      </c>
      <c r="CO21" s="23">
        <v>39</v>
      </c>
      <c r="CP21" s="23">
        <f t="shared" si="218"/>
        <v>16</v>
      </c>
      <c r="CQ21" s="23">
        <f t="shared" si="219"/>
        <v>17</v>
      </c>
      <c r="CR21" s="23">
        <v>33</v>
      </c>
      <c r="CS21" s="23">
        <f t="shared" si="220"/>
        <v>11</v>
      </c>
      <c r="CT21" s="23">
        <f t="shared" si="221"/>
        <v>12</v>
      </c>
      <c r="CU21" s="23">
        <v>23</v>
      </c>
      <c r="CV21" s="23">
        <f t="shared" si="222"/>
        <v>8</v>
      </c>
      <c r="CW21" s="23">
        <f t="shared" si="223"/>
        <v>9</v>
      </c>
      <c r="CX21" s="23">
        <v>17</v>
      </c>
      <c r="CY21" s="23">
        <f t="shared" si="224"/>
        <v>9</v>
      </c>
      <c r="CZ21" s="23">
        <f t="shared" si="225"/>
        <v>10</v>
      </c>
      <c r="DA21" s="23">
        <v>19</v>
      </c>
      <c r="DB21" s="23">
        <f t="shared" si="226"/>
        <v>10</v>
      </c>
      <c r="DC21" s="23">
        <f t="shared" si="227"/>
        <v>10</v>
      </c>
      <c r="DD21" s="23">
        <v>20</v>
      </c>
      <c r="DE21" s="23">
        <f t="shared" si="228"/>
        <v>1</v>
      </c>
      <c r="DF21" s="23">
        <f t="shared" si="229"/>
        <v>1</v>
      </c>
      <c r="DG21" s="23">
        <v>2</v>
      </c>
      <c r="DH21" s="23">
        <v>633</v>
      </c>
      <c r="DI21" s="23">
        <v>66</v>
      </c>
      <c r="DJ21" s="23">
        <v>63</v>
      </c>
      <c r="DK21" s="23">
        <v>258</v>
      </c>
      <c r="DL21" s="24">
        <v>25</v>
      </c>
    </row>
    <row r="22" spans="1:116" s="18" customFormat="1" ht="14.25" x14ac:dyDescent="0.2">
      <c r="A22" s="72" t="s">
        <v>35</v>
      </c>
      <c r="B22" s="73"/>
      <c r="C22" s="37">
        <f t="shared" ref="C22" si="230">SUM(C23:C31)</f>
        <v>13352</v>
      </c>
      <c r="D22" s="47">
        <f t="shared" ref="D22:E22" si="231">SUM(D23:D31)</f>
        <v>6636</v>
      </c>
      <c r="E22" s="47">
        <f t="shared" si="231"/>
        <v>6716</v>
      </c>
      <c r="F22" s="25">
        <f t="shared" ref="F22:DL22" si="232">SUM(F23:F31)</f>
        <v>13361</v>
      </c>
      <c r="G22" s="25">
        <f t="shared" ref="G22:H22" si="233">SUM(G23:G31)</f>
        <v>102</v>
      </c>
      <c r="H22" s="25">
        <f t="shared" si="233"/>
        <v>105</v>
      </c>
      <c r="I22" s="25">
        <f t="shared" si="232"/>
        <v>207</v>
      </c>
      <c r="J22" s="25">
        <f t="shared" si="232"/>
        <v>114</v>
      </c>
      <c r="K22" s="25">
        <f t="shared" si="232"/>
        <v>117</v>
      </c>
      <c r="L22" s="25">
        <f t="shared" si="232"/>
        <v>231</v>
      </c>
      <c r="M22" s="25">
        <f t="shared" si="232"/>
        <v>122</v>
      </c>
      <c r="N22" s="25">
        <f t="shared" si="232"/>
        <v>127</v>
      </c>
      <c r="O22" s="25">
        <f t="shared" si="232"/>
        <v>249</v>
      </c>
      <c r="P22" s="25">
        <f t="shared" ref="P22:Q22" si="234">SUM(P23:P31)</f>
        <v>130</v>
      </c>
      <c r="Q22" s="25">
        <f t="shared" si="234"/>
        <v>135</v>
      </c>
      <c r="R22" s="25">
        <f t="shared" si="232"/>
        <v>265</v>
      </c>
      <c r="S22" s="25">
        <f t="shared" si="232"/>
        <v>136</v>
      </c>
      <c r="T22" s="25">
        <f t="shared" si="232"/>
        <v>142</v>
      </c>
      <c r="U22" s="25">
        <f t="shared" si="232"/>
        <v>278</v>
      </c>
      <c r="V22" s="25">
        <f t="shared" ref="V22:W22" si="235">SUM(V23:V31)</f>
        <v>139</v>
      </c>
      <c r="W22" s="25">
        <f t="shared" si="235"/>
        <v>145</v>
      </c>
      <c r="X22" s="25">
        <f t="shared" si="232"/>
        <v>284</v>
      </c>
      <c r="Y22" s="25">
        <f t="shared" si="232"/>
        <v>143</v>
      </c>
      <c r="Z22" s="25">
        <f t="shared" si="232"/>
        <v>147</v>
      </c>
      <c r="AA22" s="25">
        <f t="shared" si="232"/>
        <v>290</v>
      </c>
      <c r="AB22" s="25">
        <f t="shared" ref="AB22:AC22" si="236">SUM(AB23:AB31)</f>
        <v>145</v>
      </c>
      <c r="AC22" s="25">
        <f t="shared" si="236"/>
        <v>148</v>
      </c>
      <c r="AD22" s="25">
        <f t="shared" si="232"/>
        <v>293</v>
      </c>
      <c r="AE22" s="25">
        <f t="shared" si="232"/>
        <v>146</v>
      </c>
      <c r="AF22" s="25">
        <f t="shared" si="232"/>
        <v>148</v>
      </c>
      <c r="AG22" s="25">
        <f t="shared" si="232"/>
        <v>294</v>
      </c>
      <c r="AH22" s="25">
        <f t="shared" ref="AH22:AI22" si="237">SUM(AH23:AH31)</f>
        <v>145</v>
      </c>
      <c r="AI22" s="25">
        <f t="shared" si="237"/>
        <v>148</v>
      </c>
      <c r="AJ22" s="25">
        <f t="shared" si="232"/>
        <v>293</v>
      </c>
      <c r="AK22" s="25">
        <f t="shared" si="232"/>
        <v>141</v>
      </c>
      <c r="AL22" s="25">
        <f t="shared" si="232"/>
        <v>147</v>
      </c>
      <c r="AM22" s="25">
        <f t="shared" si="232"/>
        <v>288</v>
      </c>
      <c r="AN22" s="25">
        <f t="shared" ref="AN22:AO22" si="238">SUM(AN23:AN31)</f>
        <v>139</v>
      </c>
      <c r="AO22" s="25">
        <f t="shared" si="238"/>
        <v>145</v>
      </c>
      <c r="AP22" s="25">
        <f t="shared" si="232"/>
        <v>284</v>
      </c>
      <c r="AQ22" s="25">
        <f t="shared" si="232"/>
        <v>138</v>
      </c>
      <c r="AR22" s="25">
        <f t="shared" si="232"/>
        <v>142</v>
      </c>
      <c r="AS22" s="25">
        <f t="shared" si="232"/>
        <v>280</v>
      </c>
      <c r="AT22" s="25">
        <f t="shared" ref="AT22:AU22" si="239">SUM(AT23:AT31)</f>
        <v>138</v>
      </c>
      <c r="AU22" s="25">
        <f t="shared" si="239"/>
        <v>142</v>
      </c>
      <c r="AV22" s="25">
        <f t="shared" si="232"/>
        <v>280</v>
      </c>
      <c r="AW22" s="25">
        <f t="shared" si="232"/>
        <v>138</v>
      </c>
      <c r="AX22" s="25">
        <f t="shared" si="232"/>
        <v>142</v>
      </c>
      <c r="AY22" s="25">
        <f t="shared" si="232"/>
        <v>280</v>
      </c>
      <c r="AZ22" s="25">
        <f t="shared" ref="AZ22:BA22" si="240">SUM(AZ23:AZ31)</f>
        <v>136</v>
      </c>
      <c r="BA22" s="25">
        <f t="shared" si="240"/>
        <v>142</v>
      </c>
      <c r="BB22" s="25">
        <f t="shared" si="232"/>
        <v>278</v>
      </c>
      <c r="BC22" s="25">
        <f t="shared" si="232"/>
        <v>136</v>
      </c>
      <c r="BD22" s="25">
        <f t="shared" si="232"/>
        <v>142</v>
      </c>
      <c r="BE22" s="25">
        <f t="shared" si="232"/>
        <v>278</v>
      </c>
      <c r="BF22" s="25">
        <f t="shared" ref="BF22:BG22" si="241">SUM(BF23:BF31)</f>
        <v>134</v>
      </c>
      <c r="BG22" s="25">
        <f t="shared" si="241"/>
        <v>140</v>
      </c>
      <c r="BH22" s="25">
        <f t="shared" si="232"/>
        <v>274</v>
      </c>
      <c r="BI22" s="25">
        <f t="shared" si="232"/>
        <v>133</v>
      </c>
      <c r="BJ22" s="25">
        <f t="shared" si="232"/>
        <v>137</v>
      </c>
      <c r="BK22" s="25">
        <f t="shared" si="232"/>
        <v>270</v>
      </c>
      <c r="BL22" s="25">
        <f t="shared" ref="BL22:BM22" si="242">SUM(BL23:BL31)</f>
        <v>130</v>
      </c>
      <c r="BM22" s="25">
        <f t="shared" si="242"/>
        <v>135</v>
      </c>
      <c r="BN22" s="25">
        <f t="shared" si="232"/>
        <v>265</v>
      </c>
      <c r="BO22" s="25">
        <f t="shared" si="232"/>
        <v>615</v>
      </c>
      <c r="BP22" s="25">
        <f t="shared" si="232"/>
        <v>622</v>
      </c>
      <c r="BQ22" s="25">
        <f t="shared" si="232"/>
        <v>1237</v>
      </c>
      <c r="BR22" s="25">
        <f t="shared" ref="BR22:BS22" si="243">SUM(BR23:BR31)</f>
        <v>540</v>
      </c>
      <c r="BS22" s="25">
        <f t="shared" si="243"/>
        <v>547</v>
      </c>
      <c r="BT22" s="25">
        <f t="shared" si="232"/>
        <v>1087</v>
      </c>
      <c r="BU22" s="25">
        <f t="shared" si="232"/>
        <v>459</v>
      </c>
      <c r="BV22" s="25">
        <f t="shared" si="232"/>
        <v>468</v>
      </c>
      <c r="BW22" s="25">
        <f t="shared" si="232"/>
        <v>927</v>
      </c>
      <c r="BX22" s="25">
        <f t="shared" ref="BX22:BY22" si="244">SUM(BX23:BX31)</f>
        <v>430</v>
      </c>
      <c r="BY22" s="25">
        <f t="shared" si="244"/>
        <v>434</v>
      </c>
      <c r="BZ22" s="25">
        <f t="shared" si="232"/>
        <v>864</v>
      </c>
      <c r="CA22" s="25">
        <f t="shared" si="232"/>
        <v>380</v>
      </c>
      <c r="CB22" s="25">
        <f t="shared" si="232"/>
        <v>385</v>
      </c>
      <c r="CC22" s="25">
        <f t="shared" si="232"/>
        <v>765</v>
      </c>
      <c r="CD22" s="25">
        <f t="shared" ref="CD22:CE22" si="245">SUM(CD23:CD31)</f>
        <v>316</v>
      </c>
      <c r="CE22" s="25">
        <f t="shared" si="245"/>
        <v>319</v>
      </c>
      <c r="CF22" s="25">
        <f t="shared" si="232"/>
        <v>635</v>
      </c>
      <c r="CG22" s="25">
        <f t="shared" si="232"/>
        <v>265</v>
      </c>
      <c r="CH22" s="25">
        <f t="shared" si="232"/>
        <v>269</v>
      </c>
      <c r="CI22" s="25">
        <f t="shared" si="232"/>
        <v>534</v>
      </c>
      <c r="CJ22" s="25">
        <f t="shared" ref="CJ22:CK22" si="246">SUM(CJ23:CJ31)</f>
        <v>241</v>
      </c>
      <c r="CK22" s="25">
        <f t="shared" si="246"/>
        <v>245</v>
      </c>
      <c r="CL22" s="25">
        <f t="shared" si="232"/>
        <v>486</v>
      </c>
      <c r="CM22" s="25">
        <f t="shared" si="232"/>
        <v>200</v>
      </c>
      <c r="CN22" s="25">
        <f t="shared" si="232"/>
        <v>204</v>
      </c>
      <c r="CO22" s="25">
        <f t="shared" si="232"/>
        <v>404</v>
      </c>
      <c r="CP22" s="25">
        <f t="shared" ref="CP22:CQ22" si="247">SUM(CP23:CP31)</f>
        <v>167</v>
      </c>
      <c r="CQ22" s="25">
        <f t="shared" si="247"/>
        <v>172</v>
      </c>
      <c r="CR22" s="25">
        <f t="shared" si="232"/>
        <v>339</v>
      </c>
      <c r="CS22" s="25">
        <f t="shared" si="232"/>
        <v>117</v>
      </c>
      <c r="CT22" s="25">
        <f t="shared" si="232"/>
        <v>122</v>
      </c>
      <c r="CU22" s="25">
        <f t="shared" si="232"/>
        <v>239</v>
      </c>
      <c r="CV22" s="25">
        <f t="shared" ref="CV22:CW22" si="248">SUM(CV23:CV31)</f>
        <v>88</v>
      </c>
      <c r="CW22" s="25">
        <f t="shared" si="248"/>
        <v>93</v>
      </c>
      <c r="CX22" s="25">
        <f t="shared" si="232"/>
        <v>181</v>
      </c>
      <c r="CY22" s="25">
        <f t="shared" si="232"/>
        <v>98</v>
      </c>
      <c r="CZ22" s="25">
        <f t="shared" si="232"/>
        <v>104</v>
      </c>
      <c r="DA22" s="25">
        <f t="shared" si="232"/>
        <v>202</v>
      </c>
      <c r="DB22" s="47">
        <f t="shared" ref="DB22:DC22" si="249">SUM(DB23:DB31)</f>
        <v>102</v>
      </c>
      <c r="DC22" s="47">
        <f t="shared" si="249"/>
        <v>110</v>
      </c>
      <c r="DD22" s="25">
        <f t="shared" si="232"/>
        <v>212</v>
      </c>
      <c r="DE22" s="47">
        <f t="shared" ref="DE22:DF22" si="250">SUM(DE23:DE31)</f>
        <v>5</v>
      </c>
      <c r="DF22" s="47">
        <f t="shared" si="250"/>
        <v>10</v>
      </c>
      <c r="DG22" s="25">
        <f t="shared" si="232"/>
        <v>15</v>
      </c>
      <c r="DH22" s="25">
        <f t="shared" si="232"/>
        <v>6583</v>
      </c>
      <c r="DI22" s="25">
        <f t="shared" si="232"/>
        <v>686</v>
      </c>
      <c r="DJ22" s="25">
        <f t="shared" si="232"/>
        <v>652</v>
      </c>
      <c r="DK22" s="25">
        <f t="shared" si="232"/>
        <v>2686</v>
      </c>
      <c r="DL22" s="26">
        <f t="shared" si="232"/>
        <v>262</v>
      </c>
    </row>
    <row r="23" spans="1:116" s="15" customFormat="1" x14ac:dyDescent="0.25">
      <c r="A23" s="13" t="s">
        <v>118</v>
      </c>
      <c r="B23" s="21" t="s">
        <v>34</v>
      </c>
      <c r="C23" s="36">
        <v>2084</v>
      </c>
      <c r="D23" s="23">
        <f t="shared" ref="D23:D31" si="251">ROUND(C23*49.7/100,0)</f>
        <v>1036</v>
      </c>
      <c r="E23" s="23">
        <f t="shared" ref="E23:E31" si="252">ROUND(C23*50.3/100,0)</f>
        <v>1048</v>
      </c>
      <c r="F23" s="22">
        <f t="shared" ref="F23:F31" si="253">SUM(G23:H23,J23:K23,M23:N23,P23:Q23,S23:T23,V23:W23,Y23:Z23,AB23:AC23,AE23:AF23,AH23:AI23,AK23:AL23,AN23:AO23,AQ23:AR23,AT23:AU23,AW23:AX23,AZ23:BA23,BC23:BD23,BF23:BG23,BI23:BJ23,BL23:BM23,BO23:BP23,BR23:BS23,BU23:BV23,BX23:BY23,CA23:CB23,CD23:CE23,CG23:CH23,CJ23:CK23,CM23:CN23,CP23:CQ23,CS23:CT23,CV23:CW23,CY23:CZ23)</f>
        <v>2084</v>
      </c>
      <c r="G23" s="23">
        <f t="shared" ref="G23:G31" si="254">ROUND(I23*49.7/100,0)</f>
        <v>16</v>
      </c>
      <c r="H23" s="23">
        <f t="shared" ref="H23:H31" si="255">ROUND(I23*50.3/100,0)</f>
        <v>16</v>
      </c>
      <c r="I23" s="23">
        <v>32</v>
      </c>
      <c r="J23" s="23">
        <f t="shared" ref="J23:J31" si="256">ROUND(L23*49.7/100,0)</f>
        <v>18</v>
      </c>
      <c r="K23" s="23">
        <f t="shared" ref="K23:K31" si="257">ROUND(L23*50.3/100,0)</f>
        <v>18</v>
      </c>
      <c r="L23" s="23">
        <v>36</v>
      </c>
      <c r="M23" s="23">
        <f t="shared" ref="M23:M31" si="258">ROUND(O23*49.7/100,0)</f>
        <v>19</v>
      </c>
      <c r="N23" s="23">
        <f t="shared" ref="N23:N31" si="259">ROUND(O23*50.3/100,0)</f>
        <v>20</v>
      </c>
      <c r="O23" s="23">
        <v>39</v>
      </c>
      <c r="P23" s="23">
        <f t="shared" ref="P23:P31" si="260">ROUND(R23*49.7/100,0)</f>
        <v>20</v>
      </c>
      <c r="Q23" s="23">
        <f t="shared" ref="Q23:Q31" si="261">ROUND(R23*50.3/100,0)</f>
        <v>21</v>
      </c>
      <c r="R23" s="23">
        <v>41</v>
      </c>
      <c r="S23" s="23">
        <f t="shared" ref="S23:S31" si="262">ROUND(U23*49.7/100,0)</f>
        <v>21</v>
      </c>
      <c r="T23" s="23">
        <f t="shared" ref="T23:T31" si="263">ROUND(U23*50.3/100,0)</f>
        <v>22</v>
      </c>
      <c r="U23" s="23">
        <v>43</v>
      </c>
      <c r="V23" s="23">
        <f t="shared" ref="V23:V31" si="264">ROUND(X23*49.7/100,0)</f>
        <v>22</v>
      </c>
      <c r="W23" s="23">
        <f t="shared" ref="W23:W31" si="265">ROUND(X23*50.3/100,0)</f>
        <v>22</v>
      </c>
      <c r="X23" s="23">
        <v>44</v>
      </c>
      <c r="Y23" s="23">
        <f t="shared" ref="Y23:Y31" si="266">ROUND(AA23*49.7/100,0)</f>
        <v>22</v>
      </c>
      <c r="Z23" s="23">
        <f t="shared" ref="Z23:Z31" si="267">ROUND(AA23*50.3/100,0)</f>
        <v>23</v>
      </c>
      <c r="AA23" s="23">
        <v>45</v>
      </c>
      <c r="AB23" s="23">
        <f t="shared" ref="AB23:AB31" si="268">ROUND(AD23*49.7/100,0)</f>
        <v>23</v>
      </c>
      <c r="AC23" s="23">
        <f t="shared" ref="AC23:AC31" si="269">ROUND(AD23*50.3/100,0)</f>
        <v>23</v>
      </c>
      <c r="AD23" s="23">
        <v>46</v>
      </c>
      <c r="AE23" s="23">
        <f t="shared" ref="AE23:AE31" si="270">ROUND(AG23*49.7/100,0)</f>
        <v>23</v>
      </c>
      <c r="AF23" s="23">
        <f t="shared" ref="AF23:AF31" si="271">ROUND(AG23*50.3/100,0)</f>
        <v>23</v>
      </c>
      <c r="AG23" s="23">
        <v>46</v>
      </c>
      <c r="AH23" s="23">
        <f t="shared" ref="AH23:AH31" si="272">ROUND(AJ23*49.7/100,0)</f>
        <v>23</v>
      </c>
      <c r="AI23" s="23">
        <f t="shared" ref="AI23:AI31" si="273">ROUND(AJ23*50.3/100,0)</f>
        <v>23</v>
      </c>
      <c r="AJ23" s="23">
        <v>46</v>
      </c>
      <c r="AK23" s="23">
        <f t="shared" ref="AK23:AK31" si="274">ROUND(AM23*49.7/100,0)</f>
        <v>22</v>
      </c>
      <c r="AL23" s="23">
        <f t="shared" ref="AL23:AL31" si="275">ROUND(AM23*50.3/100,0)</f>
        <v>23</v>
      </c>
      <c r="AM23" s="23">
        <v>45</v>
      </c>
      <c r="AN23" s="23">
        <f t="shared" ref="AN23:AN31" si="276">ROUND(AP23*49.7/100,0)</f>
        <v>22</v>
      </c>
      <c r="AO23" s="23">
        <f t="shared" ref="AO23:AO31" si="277">ROUND(AP23*50.3/100,0)</f>
        <v>22</v>
      </c>
      <c r="AP23" s="23">
        <v>44</v>
      </c>
      <c r="AQ23" s="23">
        <f t="shared" ref="AQ23:AQ31" si="278">ROUND(AS23*49.7/100,0)</f>
        <v>22</v>
      </c>
      <c r="AR23" s="23">
        <f t="shared" ref="AR23:AR31" si="279">ROUND(AS23*50.3/100,0)</f>
        <v>22</v>
      </c>
      <c r="AS23" s="23">
        <v>44</v>
      </c>
      <c r="AT23" s="23">
        <f t="shared" ref="AT23:AT31" si="280">ROUND(AV23*49.7/100,0)</f>
        <v>22</v>
      </c>
      <c r="AU23" s="23">
        <f t="shared" ref="AU23:AU31" si="281">ROUND(AV23*50.3/100,0)</f>
        <v>22</v>
      </c>
      <c r="AV23" s="23">
        <v>44</v>
      </c>
      <c r="AW23" s="23">
        <f t="shared" ref="AW23:AW31" si="282">ROUND(AY23*49.7/100,0)</f>
        <v>22</v>
      </c>
      <c r="AX23" s="23">
        <f t="shared" ref="AX23:AX31" si="283">ROUND(AY23*50.3/100,0)</f>
        <v>22</v>
      </c>
      <c r="AY23" s="23">
        <v>44</v>
      </c>
      <c r="AZ23" s="23">
        <f t="shared" ref="AZ23:AZ31" si="284">ROUND(BB23*49.7/100,0)</f>
        <v>21</v>
      </c>
      <c r="BA23" s="23">
        <f t="shared" ref="BA23:BA31" si="285">ROUND(BB23*50.3/100,0)</f>
        <v>22</v>
      </c>
      <c r="BB23" s="23">
        <v>43</v>
      </c>
      <c r="BC23" s="23">
        <f t="shared" ref="BC23:BC31" si="286">ROUND(BE23*49.7/100,0)</f>
        <v>21</v>
      </c>
      <c r="BD23" s="23">
        <f t="shared" ref="BD23:BD31" si="287">ROUND(BE23*50.3/100,0)</f>
        <v>22</v>
      </c>
      <c r="BE23" s="23">
        <v>43</v>
      </c>
      <c r="BF23" s="23">
        <f t="shared" ref="BF23:BF31" si="288">ROUND(BH23*49.7/100,0)</f>
        <v>21</v>
      </c>
      <c r="BG23" s="23">
        <f t="shared" ref="BG23:BG31" si="289">ROUND(BH23*50.3/100,0)</f>
        <v>22</v>
      </c>
      <c r="BH23" s="23">
        <v>43</v>
      </c>
      <c r="BI23" s="23">
        <f t="shared" ref="BI23:BI31" si="290">ROUND(BK23*49.7/100,0)</f>
        <v>21</v>
      </c>
      <c r="BJ23" s="23">
        <f t="shared" ref="BJ23:BJ31" si="291">ROUND(BK23*50.3/100,0)</f>
        <v>21</v>
      </c>
      <c r="BK23" s="23">
        <v>42</v>
      </c>
      <c r="BL23" s="23">
        <f t="shared" ref="BL23:BL31" si="292">ROUND(BN23*49.7/100,0)</f>
        <v>20</v>
      </c>
      <c r="BM23" s="23">
        <f t="shared" ref="BM23:BM31" si="293">ROUND(BN23*50.3/100,0)</f>
        <v>21</v>
      </c>
      <c r="BN23" s="23">
        <v>41</v>
      </c>
      <c r="BO23" s="23">
        <f t="shared" ref="BO23:BO31" si="294">ROUND(BQ23*49.7/100,0)</f>
        <v>96</v>
      </c>
      <c r="BP23" s="23">
        <f t="shared" ref="BP23:BP31" si="295">ROUND(BQ23*50.3/100,0)</f>
        <v>97</v>
      </c>
      <c r="BQ23" s="23">
        <v>193</v>
      </c>
      <c r="BR23" s="23">
        <f t="shared" ref="BR23:BR31" si="296">ROUND(BT23*49.7/100,0)</f>
        <v>84</v>
      </c>
      <c r="BS23" s="23">
        <f t="shared" ref="BS23:BS31" si="297">ROUND(BT23*50.3/100,0)</f>
        <v>86</v>
      </c>
      <c r="BT23" s="23">
        <v>170</v>
      </c>
      <c r="BU23" s="23">
        <f t="shared" ref="BU23:BU31" si="298">ROUND(BW23*49.7/100,0)</f>
        <v>72</v>
      </c>
      <c r="BV23" s="23">
        <f t="shared" ref="BV23:BV31" si="299">ROUND(BW23*50.3/100,0)</f>
        <v>73</v>
      </c>
      <c r="BW23" s="23">
        <v>145</v>
      </c>
      <c r="BX23" s="23">
        <f t="shared" ref="BX23:BX31" si="300">ROUND(BZ23*49.7/100,0)</f>
        <v>67</v>
      </c>
      <c r="BY23" s="23">
        <f t="shared" ref="BY23:BY31" si="301">ROUND(BZ23*50.3/100,0)</f>
        <v>68</v>
      </c>
      <c r="BZ23" s="23">
        <v>135</v>
      </c>
      <c r="CA23" s="23">
        <f t="shared" ref="CA23:CA31" si="302">ROUND(CC23*49.7/100,0)</f>
        <v>59</v>
      </c>
      <c r="CB23" s="23">
        <f t="shared" ref="CB23:CB31" si="303">ROUND(CC23*50.3/100,0)</f>
        <v>60</v>
      </c>
      <c r="CC23" s="23">
        <v>119</v>
      </c>
      <c r="CD23" s="23">
        <f t="shared" ref="CD23:CD31" si="304">ROUND(CF23*49.7/100,0)</f>
        <v>49</v>
      </c>
      <c r="CE23" s="23">
        <f t="shared" ref="CE23:CE31" si="305">ROUND(CF23*50.3/100,0)</f>
        <v>50</v>
      </c>
      <c r="CF23" s="23">
        <v>99</v>
      </c>
      <c r="CG23" s="23">
        <f t="shared" ref="CG23:CG31" si="306">ROUND(CI23*49.7/100,0)</f>
        <v>41</v>
      </c>
      <c r="CH23" s="23">
        <f t="shared" ref="CH23:CH31" si="307">ROUND(CI23*50.3/100,0)</f>
        <v>42</v>
      </c>
      <c r="CI23" s="23">
        <v>83</v>
      </c>
      <c r="CJ23" s="23">
        <f t="shared" ref="CJ23:CJ31" si="308">ROUND(CL23*49.7/100,0)</f>
        <v>38</v>
      </c>
      <c r="CK23" s="23">
        <f t="shared" ref="CK23:CK31" si="309">ROUND(CL23*50.3/100,0)</f>
        <v>38</v>
      </c>
      <c r="CL23" s="23">
        <v>76</v>
      </c>
      <c r="CM23" s="23">
        <f t="shared" ref="CM23:CM31" si="310">ROUND(CO23*49.7/100,0)</f>
        <v>31</v>
      </c>
      <c r="CN23" s="23">
        <f t="shared" ref="CN23:CN31" si="311">ROUND(CO23*50.3/100,0)</f>
        <v>32</v>
      </c>
      <c r="CO23" s="23">
        <v>63</v>
      </c>
      <c r="CP23" s="23">
        <f t="shared" ref="CP23:CP31" si="312">ROUND(CR23*49.7/100,0)</f>
        <v>26</v>
      </c>
      <c r="CQ23" s="23">
        <f t="shared" ref="CQ23:CQ31" si="313">ROUND(CR23*50.3/100,0)</f>
        <v>27</v>
      </c>
      <c r="CR23" s="23">
        <v>53</v>
      </c>
      <c r="CS23" s="23">
        <f t="shared" ref="CS23:CS31" si="314">ROUND(CU23*49.7/100,0)</f>
        <v>18</v>
      </c>
      <c r="CT23" s="23">
        <f t="shared" ref="CT23:CT31" si="315">ROUND(CU23*50.3/100,0)</f>
        <v>19</v>
      </c>
      <c r="CU23" s="23">
        <v>37</v>
      </c>
      <c r="CV23" s="23">
        <f t="shared" ref="CV23:CV31" si="316">ROUND(CX23*49.7/100,0)</f>
        <v>14</v>
      </c>
      <c r="CW23" s="23">
        <f t="shared" ref="CW23:CW31" si="317">ROUND(CX23*50.3/100,0)</f>
        <v>14</v>
      </c>
      <c r="CX23" s="23">
        <v>28</v>
      </c>
      <c r="CY23" s="23">
        <f t="shared" ref="CY23:CY31" si="318">ROUND(DA23*49.7/100,0)</f>
        <v>16</v>
      </c>
      <c r="CZ23" s="23">
        <f t="shared" ref="CZ23:CZ31" si="319">ROUND(DA23*50.3/100,0)</f>
        <v>16</v>
      </c>
      <c r="DA23" s="23">
        <v>32</v>
      </c>
      <c r="DB23" s="23">
        <f t="shared" ref="DB23:DB31" si="320">ROUND(DD23*49.7/100,0)</f>
        <v>16</v>
      </c>
      <c r="DC23" s="23">
        <f t="shared" ref="DC23:DC31" si="321">ROUND(DD23*50.3/100,0)</f>
        <v>17</v>
      </c>
      <c r="DD23" s="23">
        <v>33</v>
      </c>
      <c r="DE23" s="23">
        <f t="shared" ref="DE23:DE31" si="322">ROUND(DG23*49.7/100,0)</f>
        <v>1</v>
      </c>
      <c r="DF23" s="23">
        <f t="shared" ref="DF23:DF31" si="323">ROUND(DG23*50.3/100,0)</f>
        <v>1</v>
      </c>
      <c r="DG23" s="23">
        <v>2</v>
      </c>
      <c r="DH23" s="23">
        <v>1028</v>
      </c>
      <c r="DI23" s="23">
        <v>107</v>
      </c>
      <c r="DJ23" s="23">
        <v>102</v>
      </c>
      <c r="DK23" s="23">
        <v>419</v>
      </c>
      <c r="DL23" s="24">
        <v>41</v>
      </c>
    </row>
    <row r="24" spans="1:116" s="15" customFormat="1" x14ac:dyDescent="0.25">
      <c r="A24" s="13" t="s">
        <v>119</v>
      </c>
      <c r="B24" s="21" t="s">
        <v>33</v>
      </c>
      <c r="C24" s="36">
        <v>1919</v>
      </c>
      <c r="D24" s="23">
        <f t="shared" si="251"/>
        <v>954</v>
      </c>
      <c r="E24" s="23">
        <f t="shared" si="252"/>
        <v>965</v>
      </c>
      <c r="F24" s="22">
        <f t="shared" si="253"/>
        <v>1920</v>
      </c>
      <c r="G24" s="23">
        <f t="shared" si="254"/>
        <v>15</v>
      </c>
      <c r="H24" s="23">
        <f t="shared" si="255"/>
        <v>15</v>
      </c>
      <c r="I24" s="23">
        <v>30</v>
      </c>
      <c r="J24" s="23">
        <f t="shared" si="256"/>
        <v>16</v>
      </c>
      <c r="K24" s="23">
        <f t="shared" si="257"/>
        <v>17</v>
      </c>
      <c r="L24" s="23">
        <v>33</v>
      </c>
      <c r="M24" s="23">
        <f t="shared" si="258"/>
        <v>18</v>
      </c>
      <c r="N24" s="23">
        <f t="shared" si="259"/>
        <v>18</v>
      </c>
      <c r="O24" s="23">
        <v>36</v>
      </c>
      <c r="P24" s="23">
        <f t="shared" si="260"/>
        <v>19</v>
      </c>
      <c r="Q24" s="23">
        <f t="shared" si="261"/>
        <v>19</v>
      </c>
      <c r="R24" s="23">
        <v>38</v>
      </c>
      <c r="S24" s="23">
        <f t="shared" si="262"/>
        <v>20</v>
      </c>
      <c r="T24" s="23">
        <f t="shared" si="263"/>
        <v>20</v>
      </c>
      <c r="U24" s="23">
        <v>40</v>
      </c>
      <c r="V24" s="23">
        <f t="shared" si="264"/>
        <v>20</v>
      </c>
      <c r="W24" s="23">
        <f t="shared" si="265"/>
        <v>21</v>
      </c>
      <c r="X24" s="23">
        <v>41</v>
      </c>
      <c r="Y24" s="23">
        <f t="shared" si="266"/>
        <v>21</v>
      </c>
      <c r="Z24" s="23">
        <f t="shared" si="267"/>
        <v>21</v>
      </c>
      <c r="AA24" s="23">
        <v>42</v>
      </c>
      <c r="AB24" s="23">
        <f t="shared" si="268"/>
        <v>21</v>
      </c>
      <c r="AC24" s="23">
        <f t="shared" si="269"/>
        <v>21</v>
      </c>
      <c r="AD24" s="23">
        <v>42</v>
      </c>
      <c r="AE24" s="23">
        <f t="shared" si="270"/>
        <v>21</v>
      </c>
      <c r="AF24" s="23">
        <f t="shared" si="271"/>
        <v>21</v>
      </c>
      <c r="AG24" s="23">
        <v>42</v>
      </c>
      <c r="AH24" s="23">
        <f t="shared" si="272"/>
        <v>21</v>
      </c>
      <c r="AI24" s="23">
        <f t="shared" si="273"/>
        <v>21</v>
      </c>
      <c r="AJ24" s="23">
        <v>42</v>
      </c>
      <c r="AK24" s="23">
        <f t="shared" si="274"/>
        <v>21</v>
      </c>
      <c r="AL24" s="23">
        <f t="shared" si="275"/>
        <v>21</v>
      </c>
      <c r="AM24" s="23">
        <v>42</v>
      </c>
      <c r="AN24" s="23">
        <f t="shared" si="276"/>
        <v>20</v>
      </c>
      <c r="AO24" s="23">
        <f t="shared" si="277"/>
        <v>21</v>
      </c>
      <c r="AP24" s="23">
        <v>41</v>
      </c>
      <c r="AQ24" s="23">
        <f t="shared" si="278"/>
        <v>20</v>
      </c>
      <c r="AR24" s="23">
        <f t="shared" si="279"/>
        <v>20</v>
      </c>
      <c r="AS24" s="23">
        <v>40</v>
      </c>
      <c r="AT24" s="23">
        <f t="shared" si="280"/>
        <v>20</v>
      </c>
      <c r="AU24" s="23">
        <f t="shared" si="281"/>
        <v>20</v>
      </c>
      <c r="AV24" s="23">
        <v>40</v>
      </c>
      <c r="AW24" s="23">
        <f t="shared" si="282"/>
        <v>20</v>
      </c>
      <c r="AX24" s="23">
        <f t="shared" si="283"/>
        <v>20</v>
      </c>
      <c r="AY24" s="23">
        <v>40</v>
      </c>
      <c r="AZ24" s="23">
        <f t="shared" si="284"/>
        <v>20</v>
      </c>
      <c r="BA24" s="23">
        <f t="shared" si="285"/>
        <v>20</v>
      </c>
      <c r="BB24" s="23">
        <v>40</v>
      </c>
      <c r="BC24" s="23">
        <f t="shared" si="286"/>
        <v>20</v>
      </c>
      <c r="BD24" s="23">
        <f t="shared" si="287"/>
        <v>20</v>
      </c>
      <c r="BE24" s="23">
        <v>40</v>
      </c>
      <c r="BF24" s="23">
        <f t="shared" si="288"/>
        <v>19</v>
      </c>
      <c r="BG24" s="23">
        <f t="shared" si="289"/>
        <v>20</v>
      </c>
      <c r="BH24" s="23">
        <v>39</v>
      </c>
      <c r="BI24" s="23">
        <f t="shared" si="290"/>
        <v>19</v>
      </c>
      <c r="BJ24" s="23">
        <f t="shared" si="291"/>
        <v>20</v>
      </c>
      <c r="BK24" s="23">
        <v>39</v>
      </c>
      <c r="BL24" s="23">
        <f t="shared" si="292"/>
        <v>19</v>
      </c>
      <c r="BM24" s="23">
        <f t="shared" si="293"/>
        <v>19</v>
      </c>
      <c r="BN24" s="23">
        <v>38</v>
      </c>
      <c r="BO24" s="23">
        <f t="shared" si="294"/>
        <v>88</v>
      </c>
      <c r="BP24" s="23">
        <f t="shared" si="295"/>
        <v>90</v>
      </c>
      <c r="BQ24" s="23">
        <v>178</v>
      </c>
      <c r="BR24" s="23">
        <f t="shared" si="296"/>
        <v>78</v>
      </c>
      <c r="BS24" s="23">
        <f t="shared" si="297"/>
        <v>78</v>
      </c>
      <c r="BT24" s="23">
        <v>156</v>
      </c>
      <c r="BU24" s="23">
        <f t="shared" si="298"/>
        <v>66</v>
      </c>
      <c r="BV24" s="23">
        <f t="shared" si="299"/>
        <v>67</v>
      </c>
      <c r="BW24" s="23">
        <v>133</v>
      </c>
      <c r="BX24" s="23">
        <f t="shared" si="300"/>
        <v>62</v>
      </c>
      <c r="BY24" s="23">
        <f t="shared" si="301"/>
        <v>62</v>
      </c>
      <c r="BZ24" s="23">
        <v>124</v>
      </c>
      <c r="CA24" s="23">
        <f t="shared" si="302"/>
        <v>55</v>
      </c>
      <c r="CB24" s="23">
        <f t="shared" si="303"/>
        <v>55</v>
      </c>
      <c r="CC24" s="23">
        <v>110</v>
      </c>
      <c r="CD24" s="23">
        <f t="shared" si="304"/>
        <v>45</v>
      </c>
      <c r="CE24" s="23">
        <f t="shared" si="305"/>
        <v>46</v>
      </c>
      <c r="CF24" s="23">
        <v>91</v>
      </c>
      <c r="CG24" s="23">
        <f t="shared" si="306"/>
        <v>38</v>
      </c>
      <c r="CH24" s="23">
        <f t="shared" si="307"/>
        <v>39</v>
      </c>
      <c r="CI24" s="23">
        <v>77</v>
      </c>
      <c r="CJ24" s="23">
        <f t="shared" si="308"/>
        <v>35</v>
      </c>
      <c r="CK24" s="23">
        <f t="shared" si="309"/>
        <v>35</v>
      </c>
      <c r="CL24" s="23">
        <v>70</v>
      </c>
      <c r="CM24" s="23">
        <f t="shared" si="310"/>
        <v>29</v>
      </c>
      <c r="CN24" s="23">
        <f t="shared" si="311"/>
        <v>29</v>
      </c>
      <c r="CO24" s="23">
        <v>58</v>
      </c>
      <c r="CP24" s="23">
        <f t="shared" si="312"/>
        <v>24</v>
      </c>
      <c r="CQ24" s="23">
        <f t="shared" si="313"/>
        <v>25</v>
      </c>
      <c r="CR24" s="23">
        <v>49</v>
      </c>
      <c r="CS24" s="23">
        <f t="shared" si="314"/>
        <v>17</v>
      </c>
      <c r="CT24" s="23">
        <f t="shared" si="315"/>
        <v>17</v>
      </c>
      <c r="CU24" s="23">
        <v>34</v>
      </c>
      <c r="CV24" s="23">
        <f t="shared" si="316"/>
        <v>13</v>
      </c>
      <c r="CW24" s="23">
        <f t="shared" si="317"/>
        <v>13</v>
      </c>
      <c r="CX24" s="23">
        <v>26</v>
      </c>
      <c r="CY24" s="23">
        <f t="shared" si="318"/>
        <v>14</v>
      </c>
      <c r="CZ24" s="23">
        <f t="shared" si="319"/>
        <v>15</v>
      </c>
      <c r="DA24" s="23">
        <v>29</v>
      </c>
      <c r="DB24" s="23">
        <f t="shared" si="320"/>
        <v>15</v>
      </c>
      <c r="DC24" s="23">
        <f t="shared" si="321"/>
        <v>15</v>
      </c>
      <c r="DD24" s="23">
        <v>30</v>
      </c>
      <c r="DE24" s="23">
        <f t="shared" si="322"/>
        <v>1</v>
      </c>
      <c r="DF24" s="23">
        <f t="shared" si="323"/>
        <v>1</v>
      </c>
      <c r="DG24" s="23">
        <v>2</v>
      </c>
      <c r="DH24" s="23">
        <v>946</v>
      </c>
      <c r="DI24" s="23">
        <v>99</v>
      </c>
      <c r="DJ24" s="23">
        <v>94</v>
      </c>
      <c r="DK24" s="23">
        <v>386</v>
      </c>
      <c r="DL24" s="24">
        <v>38</v>
      </c>
    </row>
    <row r="25" spans="1:116" s="15" customFormat="1" x14ac:dyDescent="0.25">
      <c r="A25" s="13" t="s">
        <v>120</v>
      </c>
      <c r="B25" s="21" t="s">
        <v>32</v>
      </c>
      <c r="C25" s="36">
        <v>2057</v>
      </c>
      <c r="D25" s="23">
        <f t="shared" si="251"/>
        <v>1022</v>
      </c>
      <c r="E25" s="23">
        <f t="shared" si="252"/>
        <v>1035</v>
      </c>
      <c r="F25" s="22">
        <f t="shared" si="253"/>
        <v>2060</v>
      </c>
      <c r="G25" s="23">
        <f t="shared" si="254"/>
        <v>16</v>
      </c>
      <c r="H25" s="23">
        <f t="shared" si="255"/>
        <v>16</v>
      </c>
      <c r="I25" s="23">
        <v>32</v>
      </c>
      <c r="J25" s="23">
        <f t="shared" si="256"/>
        <v>18</v>
      </c>
      <c r="K25" s="23">
        <f t="shared" si="257"/>
        <v>18</v>
      </c>
      <c r="L25" s="23">
        <v>36</v>
      </c>
      <c r="M25" s="23">
        <f t="shared" si="258"/>
        <v>19</v>
      </c>
      <c r="N25" s="23">
        <f t="shared" si="259"/>
        <v>19</v>
      </c>
      <c r="O25" s="23">
        <v>38</v>
      </c>
      <c r="P25" s="23">
        <f t="shared" si="260"/>
        <v>20</v>
      </c>
      <c r="Q25" s="23">
        <f t="shared" si="261"/>
        <v>21</v>
      </c>
      <c r="R25" s="23">
        <v>41</v>
      </c>
      <c r="S25" s="23">
        <f t="shared" si="262"/>
        <v>21</v>
      </c>
      <c r="T25" s="23">
        <f t="shared" si="263"/>
        <v>22</v>
      </c>
      <c r="U25" s="23">
        <v>43</v>
      </c>
      <c r="V25" s="23">
        <f t="shared" si="264"/>
        <v>22</v>
      </c>
      <c r="W25" s="23">
        <f t="shared" si="265"/>
        <v>22</v>
      </c>
      <c r="X25" s="23">
        <v>44</v>
      </c>
      <c r="Y25" s="23">
        <f t="shared" si="266"/>
        <v>22</v>
      </c>
      <c r="Z25" s="23">
        <f t="shared" si="267"/>
        <v>23</v>
      </c>
      <c r="AA25" s="23">
        <v>45</v>
      </c>
      <c r="AB25" s="23">
        <f t="shared" si="268"/>
        <v>22</v>
      </c>
      <c r="AC25" s="23">
        <f t="shared" si="269"/>
        <v>23</v>
      </c>
      <c r="AD25" s="23">
        <v>45</v>
      </c>
      <c r="AE25" s="23">
        <f t="shared" si="270"/>
        <v>22</v>
      </c>
      <c r="AF25" s="23">
        <f t="shared" si="271"/>
        <v>23</v>
      </c>
      <c r="AG25" s="23">
        <v>45</v>
      </c>
      <c r="AH25" s="23">
        <f t="shared" si="272"/>
        <v>22</v>
      </c>
      <c r="AI25" s="23">
        <f t="shared" si="273"/>
        <v>23</v>
      </c>
      <c r="AJ25" s="23">
        <v>45</v>
      </c>
      <c r="AK25" s="23">
        <f t="shared" si="274"/>
        <v>22</v>
      </c>
      <c r="AL25" s="23">
        <f t="shared" si="275"/>
        <v>23</v>
      </c>
      <c r="AM25" s="23">
        <v>45</v>
      </c>
      <c r="AN25" s="23">
        <f t="shared" si="276"/>
        <v>22</v>
      </c>
      <c r="AO25" s="23">
        <f t="shared" si="277"/>
        <v>22</v>
      </c>
      <c r="AP25" s="23">
        <v>44</v>
      </c>
      <c r="AQ25" s="23">
        <f t="shared" si="278"/>
        <v>21</v>
      </c>
      <c r="AR25" s="23">
        <f t="shared" si="279"/>
        <v>22</v>
      </c>
      <c r="AS25" s="23">
        <v>43</v>
      </c>
      <c r="AT25" s="23">
        <f t="shared" si="280"/>
        <v>21</v>
      </c>
      <c r="AU25" s="23">
        <f t="shared" si="281"/>
        <v>22</v>
      </c>
      <c r="AV25" s="23">
        <v>43</v>
      </c>
      <c r="AW25" s="23">
        <f t="shared" si="282"/>
        <v>21</v>
      </c>
      <c r="AX25" s="23">
        <f t="shared" si="283"/>
        <v>22</v>
      </c>
      <c r="AY25" s="23">
        <v>43</v>
      </c>
      <c r="AZ25" s="23">
        <f t="shared" si="284"/>
        <v>21</v>
      </c>
      <c r="BA25" s="23">
        <f t="shared" si="285"/>
        <v>22</v>
      </c>
      <c r="BB25" s="23">
        <v>43</v>
      </c>
      <c r="BC25" s="23">
        <f t="shared" si="286"/>
        <v>21</v>
      </c>
      <c r="BD25" s="23">
        <f t="shared" si="287"/>
        <v>22</v>
      </c>
      <c r="BE25" s="23">
        <v>43</v>
      </c>
      <c r="BF25" s="23">
        <f t="shared" si="288"/>
        <v>21</v>
      </c>
      <c r="BG25" s="23">
        <f t="shared" si="289"/>
        <v>21</v>
      </c>
      <c r="BH25" s="23">
        <v>42</v>
      </c>
      <c r="BI25" s="23">
        <f t="shared" si="290"/>
        <v>21</v>
      </c>
      <c r="BJ25" s="23">
        <f t="shared" si="291"/>
        <v>21</v>
      </c>
      <c r="BK25" s="23">
        <v>42</v>
      </c>
      <c r="BL25" s="23">
        <f t="shared" si="292"/>
        <v>20</v>
      </c>
      <c r="BM25" s="23">
        <f t="shared" si="293"/>
        <v>21</v>
      </c>
      <c r="BN25" s="23">
        <v>41</v>
      </c>
      <c r="BO25" s="23">
        <f t="shared" si="294"/>
        <v>95</v>
      </c>
      <c r="BP25" s="23">
        <f t="shared" si="295"/>
        <v>96</v>
      </c>
      <c r="BQ25" s="23">
        <v>191</v>
      </c>
      <c r="BR25" s="23">
        <f t="shared" si="296"/>
        <v>83</v>
      </c>
      <c r="BS25" s="23">
        <f t="shared" si="297"/>
        <v>84</v>
      </c>
      <c r="BT25" s="23">
        <v>167</v>
      </c>
      <c r="BU25" s="23">
        <f t="shared" si="298"/>
        <v>71</v>
      </c>
      <c r="BV25" s="23">
        <f t="shared" si="299"/>
        <v>72</v>
      </c>
      <c r="BW25" s="23">
        <v>143</v>
      </c>
      <c r="BX25" s="23">
        <f t="shared" si="300"/>
        <v>66</v>
      </c>
      <c r="BY25" s="23">
        <f t="shared" si="301"/>
        <v>67</v>
      </c>
      <c r="BZ25" s="23">
        <v>133</v>
      </c>
      <c r="CA25" s="23">
        <f t="shared" si="302"/>
        <v>59</v>
      </c>
      <c r="CB25" s="23">
        <f t="shared" si="303"/>
        <v>59</v>
      </c>
      <c r="CC25" s="23">
        <v>118</v>
      </c>
      <c r="CD25" s="23">
        <f t="shared" si="304"/>
        <v>49</v>
      </c>
      <c r="CE25" s="23">
        <f t="shared" si="305"/>
        <v>49</v>
      </c>
      <c r="CF25" s="23">
        <v>98</v>
      </c>
      <c r="CG25" s="23">
        <f t="shared" si="306"/>
        <v>41</v>
      </c>
      <c r="CH25" s="23">
        <f t="shared" si="307"/>
        <v>41</v>
      </c>
      <c r="CI25" s="23">
        <v>82</v>
      </c>
      <c r="CJ25" s="23">
        <f t="shared" si="308"/>
        <v>37</v>
      </c>
      <c r="CK25" s="23">
        <f t="shared" si="309"/>
        <v>38</v>
      </c>
      <c r="CL25" s="23">
        <v>75</v>
      </c>
      <c r="CM25" s="23">
        <f t="shared" si="310"/>
        <v>31</v>
      </c>
      <c r="CN25" s="23">
        <f t="shared" si="311"/>
        <v>31</v>
      </c>
      <c r="CO25" s="23">
        <v>62</v>
      </c>
      <c r="CP25" s="23">
        <f t="shared" si="312"/>
        <v>26</v>
      </c>
      <c r="CQ25" s="23">
        <f t="shared" si="313"/>
        <v>26</v>
      </c>
      <c r="CR25" s="23">
        <v>52</v>
      </c>
      <c r="CS25" s="23">
        <f t="shared" si="314"/>
        <v>18</v>
      </c>
      <c r="CT25" s="23">
        <f t="shared" si="315"/>
        <v>19</v>
      </c>
      <c r="CU25" s="23">
        <v>37</v>
      </c>
      <c r="CV25" s="23">
        <f t="shared" si="316"/>
        <v>14</v>
      </c>
      <c r="CW25" s="23">
        <f t="shared" si="317"/>
        <v>14</v>
      </c>
      <c r="CX25" s="23">
        <v>28</v>
      </c>
      <c r="CY25" s="23">
        <f t="shared" si="318"/>
        <v>15</v>
      </c>
      <c r="CZ25" s="23">
        <f t="shared" si="319"/>
        <v>16</v>
      </c>
      <c r="DA25" s="23">
        <v>31</v>
      </c>
      <c r="DB25" s="23">
        <f t="shared" si="320"/>
        <v>16</v>
      </c>
      <c r="DC25" s="23">
        <f t="shared" si="321"/>
        <v>17</v>
      </c>
      <c r="DD25" s="23">
        <v>33</v>
      </c>
      <c r="DE25" s="23">
        <f t="shared" si="322"/>
        <v>1</v>
      </c>
      <c r="DF25" s="23">
        <f t="shared" si="323"/>
        <v>1</v>
      </c>
      <c r="DG25" s="23">
        <v>2</v>
      </c>
      <c r="DH25" s="23">
        <v>1014</v>
      </c>
      <c r="DI25" s="23">
        <v>106</v>
      </c>
      <c r="DJ25" s="23">
        <v>100</v>
      </c>
      <c r="DK25" s="23">
        <v>414</v>
      </c>
      <c r="DL25" s="24">
        <v>40</v>
      </c>
    </row>
    <row r="26" spans="1:116" s="15" customFormat="1" x14ac:dyDescent="0.25">
      <c r="A26" s="13" t="s">
        <v>121</v>
      </c>
      <c r="B26" s="21" t="s">
        <v>31</v>
      </c>
      <c r="C26" s="36">
        <v>2563</v>
      </c>
      <c r="D26" s="23">
        <f t="shared" si="251"/>
        <v>1274</v>
      </c>
      <c r="E26" s="23">
        <f t="shared" si="252"/>
        <v>1289</v>
      </c>
      <c r="F26" s="22">
        <f t="shared" si="253"/>
        <v>2567</v>
      </c>
      <c r="G26" s="23">
        <f t="shared" si="254"/>
        <v>20</v>
      </c>
      <c r="H26" s="23">
        <f t="shared" si="255"/>
        <v>20</v>
      </c>
      <c r="I26" s="23">
        <v>40</v>
      </c>
      <c r="J26" s="23">
        <f t="shared" si="256"/>
        <v>22</v>
      </c>
      <c r="K26" s="23">
        <f t="shared" si="257"/>
        <v>22</v>
      </c>
      <c r="L26" s="23">
        <v>44</v>
      </c>
      <c r="M26" s="23">
        <f t="shared" si="258"/>
        <v>24</v>
      </c>
      <c r="N26" s="23">
        <f t="shared" si="259"/>
        <v>24</v>
      </c>
      <c r="O26" s="23">
        <v>48</v>
      </c>
      <c r="P26" s="23">
        <f t="shared" si="260"/>
        <v>25</v>
      </c>
      <c r="Q26" s="23">
        <f t="shared" si="261"/>
        <v>26</v>
      </c>
      <c r="R26" s="23">
        <v>51</v>
      </c>
      <c r="S26" s="23">
        <f t="shared" si="262"/>
        <v>26</v>
      </c>
      <c r="T26" s="23">
        <f t="shared" si="263"/>
        <v>27</v>
      </c>
      <c r="U26" s="23">
        <v>53</v>
      </c>
      <c r="V26" s="23">
        <f t="shared" si="264"/>
        <v>27</v>
      </c>
      <c r="W26" s="23">
        <f t="shared" si="265"/>
        <v>28</v>
      </c>
      <c r="X26" s="23">
        <v>55</v>
      </c>
      <c r="Y26" s="23">
        <f t="shared" si="266"/>
        <v>28</v>
      </c>
      <c r="Z26" s="23">
        <f t="shared" si="267"/>
        <v>28</v>
      </c>
      <c r="AA26" s="23">
        <v>56</v>
      </c>
      <c r="AB26" s="23">
        <f t="shared" si="268"/>
        <v>28</v>
      </c>
      <c r="AC26" s="23">
        <f t="shared" si="269"/>
        <v>28</v>
      </c>
      <c r="AD26" s="23">
        <v>56</v>
      </c>
      <c r="AE26" s="23">
        <f t="shared" si="270"/>
        <v>28</v>
      </c>
      <c r="AF26" s="23">
        <f t="shared" si="271"/>
        <v>28</v>
      </c>
      <c r="AG26" s="23">
        <v>56</v>
      </c>
      <c r="AH26" s="23">
        <f t="shared" si="272"/>
        <v>28</v>
      </c>
      <c r="AI26" s="23">
        <f t="shared" si="273"/>
        <v>28</v>
      </c>
      <c r="AJ26" s="23">
        <v>56</v>
      </c>
      <c r="AK26" s="23">
        <f t="shared" si="274"/>
        <v>27</v>
      </c>
      <c r="AL26" s="23">
        <f t="shared" si="275"/>
        <v>28</v>
      </c>
      <c r="AM26" s="23">
        <v>55</v>
      </c>
      <c r="AN26" s="23">
        <f t="shared" si="276"/>
        <v>27</v>
      </c>
      <c r="AO26" s="23">
        <f t="shared" si="277"/>
        <v>28</v>
      </c>
      <c r="AP26" s="23">
        <v>55</v>
      </c>
      <c r="AQ26" s="23">
        <f t="shared" si="278"/>
        <v>27</v>
      </c>
      <c r="AR26" s="23">
        <f t="shared" si="279"/>
        <v>27</v>
      </c>
      <c r="AS26" s="23">
        <v>54</v>
      </c>
      <c r="AT26" s="23">
        <f t="shared" si="280"/>
        <v>27</v>
      </c>
      <c r="AU26" s="23">
        <f t="shared" si="281"/>
        <v>27</v>
      </c>
      <c r="AV26" s="23">
        <v>54</v>
      </c>
      <c r="AW26" s="23">
        <f t="shared" si="282"/>
        <v>27</v>
      </c>
      <c r="AX26" s="23">
        <f t="shared" si="283"/>
        <v>27</v>
      </c>
      <c r="AY26" s="23">
        <v>54</v>
      </c>
      <c r="AZ26" s="23">
        <f t="shared" si="284"/>
        <v>26</v>
      </c>
      <c r="BA26" s="23">
        <f t="shared" si="285"/>
        <v>27</v>
      </c>
      <c r="BB26" s="23">
        <v>53</v>
      </c>
      <c r="BC26" s="23">
        <f t="shared" si="286"/>
        <v>26</v>
      </c>
      <c r="BD26" s="23">
        <f t="shared" si="287"/>
        <v>27</v>
      </c>
      <c r="BE26" s="23">
        <v>53</v>
      </c>
      <c r="BF26" s="23">
        <f t="shared" si="288"/>
        <v>26</v>
      </c>
      <c r="BG26" s="23">
        <f t="shared" si="289"/>
        <v>27</v>
      </c>
      <c r="BH26" s="23">
        <v>53</v>
      </c>
      <c r="BI26" s="23">
        <f t="shared" si="290"/>
        <v>26</v>
      </c>
      <c r="BJ26" s="23">
        <f t="shared" si="291"/>
        <v>26</v>
      </c>
      <c r="BK26" s="23">
        <v>52</v>
      </c>
      <c r="BL26" s="23">
        <f t="shared" si="292"/>
        <v>25</v>
      </c>
      <c r="BM26" s="23">
        <f t="shared" si="293"/>
        <v>26</v>
      </c>
      <c r="BN26" s="23">
        <v>51</v>
      </c>
      <c r="BO26" s="23">
        <f t="shared" si="294"/>
        <v>118</v>
      </c>
      <c r="BP26" s="23">
        <f t="shared" si="295"/>
        <v>119</v>
      </c>
      <c r="BQ26" s="23">
        <v>237</v>
      </c>
      <c r="BR26" s="23">
        <f t="shared" si="296"/>
        <v>104</v>
      </c>
      <c r="BS26" s="23">
        <f t="shared" si="297"/>
        <v>105</v>
      </c>
      <c r="BT26" s="23">
        <v>209</v>
      </c>
      <c r="BU26" s="23">
        <f t="shared" si="298"/>
        <v>88</v>
      </c>
      <c r="BV26" s="23">
        <f t="shared" si="299"/>
        <v>90</v>
      </c>
      <c r="BW26" s="23">
        <v>178</v>
      </c>
      <c r="BX26" s="23">
        <f t="shared" si="300"/>
        <v>83</v>
      </c>
      <c r="BY26" s="23">
        <f t="shared" si="301"/>
        <v>83</v>
      </c>
      <c r="BZ26" s="23">
        <v>166</v>
      </c>
      <c r="CA26" s="23">
        <f t="shared" si="302"/>
        <v>73</v>
      </c>
      <c r="CB26" s="23">
        <f t="shared" si="303"/>
        <v>74</v>
      </c>
      <c r="CC26" s="23">
        <v>147</v>
      </c>
      <c r="CD26" s="23">
        <f t="shared" si="304"/>
        <v>61</v>
      </c>
      <c r="CE26" s="23">
        <f t="shared" si="305"/>
        <v>61</v>
      </c>
      <c r="CF26" s="23">
        <v>122</v>
      </c>
      <c r="CG26" s="23">
        <f t="shared" si="306"/>
        <v>51</v>
      </c>
      <c r="CH26" s="23">
        <f t="shared" si="307"/>
        <v>52</v>
      </c>
      <c r="CI26" s="23">
        <v>103</v>
      </c>
      <c r="CJ26" s="23">
        <f t="shared" si="308"/>
        <v>46</v>
      </c>
      <c r="CK26" s="23">
        <f t="shared" si="309"/>
        <v>47</v>
      </c>
      <c r="CL26" s="23">
        <v>93</v>
      </c>
      <c r="CM26" s="23">
        <f t="shared" si="310"/>
        <v>39</v>
      </c>
      <c r="CN26" s="23">
        <f t="shared" si="311"/>
        <v>39</v>
      </c>
      <c r="CO26" s="23">
        <v>78</v>
      </c>
      <c r="CP26" s="23">
        <f t="shared" si="312"/>
        <v>32</v>
      </c>
      <c r="CQ26" s="23">
        <f t="shared" si="313"/>
        <v>33</v>
      </c>
      <c r="CR26" s="23">
        <v>65</v>
      </c>
      <c r="CS26" s="23">
        <f t="shared" si="314"/>
        <v>23</v>
      </c>
      <c r="CT26" s="23">
        <f t="shared" si="315"/>
        <v>23</v>
      </c>
      <c r="CU26" s="23">
        <v>46</v>
      </c>
      <c r="CV26" s="23">
        <f t="shared" si="316"/>
        <v>17</v>
      </c>
      <c r="CW26" s="23">
        <f t="shared" si="317"/>
        <v>18</v>
      </c>
      <c r="CX26" s="23">
        <v>35</v>
      </c>
      <c r="CY26" s="23">
        <f t="shared" si="318"/>
        <v>19</v>
      </c>
      <c r="CZ26" s="23">
        <f t="shared" si="319"/>
        <v>20</v>
      </c>
      <c r="DA26" s="23">
        <v>39</v>
      </c>
      <c r="DB26" s="23">
        <f t="shared" si="320"/>
        <v>20</v>
      </c>
      <c r="DC26" s="23">
        <f t="shared" si="321"/>
        <v>21</v>
      </c>
      <c r="DD26" s="23">
        <v>41</v>
      </c>
      <c r="DE26" s="23">
        <f t="shared" si="322"/>
        <v>1</v>
      </c>
      <c r="DF26" s="23">
        <f t="shared" si="323"/>
        <v>2</v>
      </c>
      <c r="DG26" s="23">
        <v>3</v>
      </c>
      <c r="DH26" s="23">
        <v>1264</v>
      </c>
      <c r="DI26" s="23">
        <v>132</v>
      </c>
      <c r="DJ26" s="23">
        <v>125</v>
      </c>
      <c r="DK26" s="23">
        <v>516</v>
      </c>
      <c r="DL26" s="24">
        <v>50</v>
      </c>
    </row>
    <row r="27" spans="1:116" s="15" customFormat="1" x14ac:dyDescent="0.25">
      <c r="A27" s="13" t="s">
        <v>108</v>
      </c>
      <c r="B27" s="21" t="s">
        <v>30</v>
      </c>
      <c r="C27" s="36">
        <v>850</v>
      </c>
      <c r="D27" s="23">
        <f t="shared" si="251"/>
        <v>422</v>
      </c>
      <c r="E27" s="23">
        <f t="shared" si="252"/>
        <v>428</v>
      </c>
      <c r="F27" s="22">
        <f t="shared" si="253"/>
        <v>852</v>
      </c>
      <c r="G27" s="23">
        <f t="shared" si="254"/>
        <v>6</v>
      </c>
      <c r="H27" s="23">
        <f t="shared" si="255"/>
        <v>7</v>
      </c>
      <c r="I27" s="23">
        <v>13</v>
      </c>
      <c r="J27" s="23">
        <f t="shared" si="256"/>
        <v>7</v>
      </c>
      <c r="K27" s="23">
        <f t="shared" si="257"/>
        <v>8</v>
      </c>
      <c r="L27" s="23">
        <v>15</v>
      </c>
      <c r="M27" s="23">
        <f t="shared" si="258"/>
        <v>8</v>
      </c>
      <c r="N27" s="23">
        <f t="shared" si="259"/>
        <v>8</v>
      </c>
      <c r="O27" s="23">
        <v>16</v>
      </c>
      <c r="P27" s="23">
        <f t="shared" si="260"/>
        <v>8</v>
      </c>
      <c r="Q27" s="23">
        <f t="shared" si="261"/>
        <v>9</v>
      </c>
      <c r="R27" s="23">
        <v>17</v>
      </c>
      <c r="S27" s="23">
        <f t="shared" si="262"/>
        <v>9</v>
      </c>
      <c r="T27" s="23">
        <f t="shared" si="263"/>
        <v>9</v>
      </c>
      <c r="U27" s="23">
        <v>18</v>
      </c>
      <c r="V27" s="23">
        <f t="shared" si="264"/>
        <v>9</v>
      </c>
      <c r="W27" s="23">
        <f t="shared" si="265"/>
        <v>9</v>
      </c>
      <c r="X27" s="23">
        <v>18</v>
      </c>
      <c r="Y27" s="23">
        <f t="shared" si="266"/>
        <v>9</v>
      </c>
      <c r="Z27" s="23">
        <f t="shared" si="267"/>
        <v>9</v>
      </c>
      <c r="AA27" s="23">
        <v>18</v>
      </c>
      <c r="AB27" s="23">
        <f t="shared" si="268"/>
        <v>9</v>
      </c>
      <c r="AC27" s="23">
        <f t="shared" si="269"/>
        <v>10</v>
      </c>
      <c r="AD27" s="23">
        <v>19</v>
      </c>
      <c r="AE27" s="23">
        <f t="shared" si="270"/>
        <v>9</v>
      </c>
      <c r="AF27" s="23">
        <f t="shared" si="271"/>
        <v>10</v>
      </c>
      <c r="AG27" s="23">
        <v>19</v>
      </c>
      <c r="AH27" s="23">
        <f t="shared" si="272"/>
        <v>9</v>
      </c>
      <c r="AI27" s="23">
        <f t="shared" si="273"/>
        <v>10</v>
      </c>
      <c r="AJ27" s="23">
        <v>19</v>
      </c>
      <c r="AK27" s="23">
        <f t="shared" si="274"/>
        <v>9</v>
      </c>
      <c r="AL27" s="23">
        <f t="shared" si="275"/>
        <v>9</v>
      </c>
      <c r="AM27" s="23">
        <v>18</v>
      </c>
      <c r="AN27" s="23">
        <f t="shared" si="276"/>
        <v>9</v>
      </c>
      <c r="AO27" s="23">
        <f t="shared" si="277"/>
        <v>9</v>
      </c>
      <c r="AP27" s="23">
        <v>18</v>
      </c>
      <c r="AQ27" s="23">
        <f t="shared" si="278"/>
        <v>9</v>
      </c>
      <c r="AR27" s="23">
        <f t="shared" si="279"/>
        <v>9</v>
      </c>
      <c r="AS27" s="23">
        <v>18</v>
      </c>
      <c r="AT27" s="23">
        <f t="shared" si="280"/>
        <v>9</v>
      </c>
      <c r="AU27" s="23">
        <f t="shared" si="281"/>
        <v>9</v>
      </c>
      <c r="AV27" s="23">
        <v>18</v>
      </c>
      <c r="AW27" s="23">
        <f t="shared" si="282"/>
        <v>9</v>
      </c>
      <c r="AX27" s="23">
        <f t="shared" si="283"/>
        <v>9</v>
      </c>
      <c r="AY27" s="23">
        <v>18</v>
      </c>
      <c r="AZ27" s="23">
        <f t="shared" si="284"/>
        <v>9</v>
      </c>
      <c r="BA27" s="23">
        <f t="shared" si="285"/>
        <v>9</v>
      </c>
      <c r="BB27" s="23">
        <v>18</v>
      </c>
      <c r="BC27" s="23">
        <f t="shared" si="286"/>
        <v>9</v>
      </c>
      <c r="BD27" s="23">
        <f t="shared" si="287"/>
        <v>9</v>
      </c>
      <c r="BE27" s="23">
        <v>18</v>
      </c>
      <c r="BF27" s="23">
        <f t="shared" si="288"/>
        <v>8</v>
      </c>
      <c r="BG27" s="23">
        <f t="shared" si="289"/>
        <v>9</v>
      </c>
      <c r="BH27" s="23">
        <v>17</v>
      </c>
      <c r="BI27" s="23">
        <f t="shared" si="290"/>
        <v>8</v>
      </c>
      <c r="BJ27" s="23">
        <f t="shared" si="291"/>
        <v>9</v>
      </c>
      <c r="BK27" s="23">
        <v>17</v>
      </c>
      <c r="BL27" s="23">
        <f t="shared" si="292"/>
        <v>8</v>
      </c>
      <c r="BM27" s="23">
        <f t="shared" si="293"/>
        <v>9</v>
      </c>
      <c r="BN27" s="23">
        <v>17</v>
      </c>
      <c r="BO27" s="23">
        <f t="shared" si="294"/>
        <v>39</v>
      </c>
      <c r="BP27" s="23">
        <f t="shared" si="295"/>
        <v>40</v>
      </c>
      <c r="BQ27" s="23">
        <v>79</v>
      </c>
      <c r="BR27" s="23">
        <f t="shared" si="296"/>
        <v>34</v>
      </c>
      <c r="BS27" s="23">
        <f t="shared" si="297"/>
        <v>35</v>
      </c>
      <c r="BT27" s="23">
        <v>69</v>
      </c>
      <c r="BU27" s="23">
        <f t="shared" si="298"/>
        <v>29</v>
      </c>
      <c r="BV27" s="23">
        <f t="shared" si="299"/>
        <v>30</v>
      </c>
      <c r="BW27" s="23">
        <v>59</v>
      </c>
      <c r="BX27" s="23">
        <f t="shared" si="300"/>
        <v>27</v>
      </c>
      <c r="BY27" s="23">
        <f t="shared" si="301"/>
        <v>28</v>
      </c>
      <c r="BZ27" s="23">
        <v>55</v>
      </c>
      <c r="CA27" s="23">
        <f t="shared" si="302"/>
        <v>24</v>
      </c>
      <c r="CB27" s="23">
        <f t="shared" si="303"/>
        <v>25</v>
      </c>
      <c r="CC27" s="23">
        <v>49</v>
      </c>
      <c r="CD27" s="23">
        <f t="shared" si="304"/>
        <v>20</v>
      </c>
      <c r="CE27" s="23">
        <f t="shared" si="305"/>
        <v>20</v>
      </c>
      <c r="CF27" s="23">
        <v>40</v>
      </c>
      <c r="CG27" s="23">
        <f t="shared" si="306"/>
        <v>17</v>
      </c>
      <c r="CH27" s="23">
        <f t="shared" si="307"/>
        <v>17</v>
      </c>
      <c r="CI27" s="23">
        <v>34</v>
      </c>
      <c r="CJ27" s="23">
        <f t="shared" si="308"/>
        <v>15</v>
      </c>
      <c r="CK27" s="23">
        <f t="shared" si="309"/>
        <v>16</v>
      </c>
      <c r="CL27" s="23">
        <v>31</v>
      </c>
      <c r="CM27" s="23">
        <f t="shared" si="310"/>
        <v>13</v>
      </c>
      <c r="CN27" s="23">
        <f t="shared" si="311"/>
        <v>13</v>
      </c>
      <c r="CO27" s="23">
        <v>26</v>
      </c>
      <c r="CP27" s="23">
        <f t="shared" si="312"/>
        <v>11</v>
      </c>
      <c r="CQ27" s="23">
        <f t="shared" si="313"/>
        <v>11</v>
      </c>
      <c r="CR27" s="23">
        <v>22</v>
      </c>
      <c r="CS27" s="23">
        <f t="shared" si="314"/>
        <v>7</v>
      </c>
      <c r="CT27" s="23">
        <f t="shared" si="315"/>
        <v>8</v>
      </c>
      <c r="CU27" s="23">
        <v>15</v>
      </c>
      <c r="CV27" s="23">
        <f t="shared" si="316"/>
        <v>5</v>
      </c>
      <c r="CW27" s="23">
        <f t="shared" si="317"/>
        <v>6</v>
      </c>
      <c r="CX27" s="23">
        <v>11</v>
      </c>
      <c r="CY27" s="23">
        <f t="shared" si="318"/>
        <v>6</v>
      </c>
      <c r="CZ27" s="23">
        <f t="shared" si="319"/>
        <v>7</v>
      </c>
      <c r="DA27" s="23">
        <v>13</v>
      </c>
      <c r="DB27" s="23">
        <f t="shared" si="320"/>
        <v>6</v>
      </c>
      <c r="DC27" s="23">
        <f t="shared" si="321"/>
        <v>7</v>
      </c>
      <c r="DD27" s="23">
        <v>13</v>
      </c>
      <c r="DE27" s="23">
        <f t="shared" si="322"/>
        <v>0</v>
      </c>
      <c r="DF27" s="23">
        <f t="shared" si="323"/>
        <v>1</v>
      </c>
      <c r="DG27" s="23">
        <v>1</v>
      </c>
      <c r="DH27" s="23">
        <v>419</v>
      </c>
      <c r="DI27" s="23">
        <v>44</v>
      </c>
      <c r="DJ27" s="23">
        <v>42</v>
      </c>
      <c r="DK27" s="23">
        <v>171</v>
      </c>
      <c r="DL27" s="24">
        <v>17</v>
      </c>
    </row>
    <row r="28" spans="1:116" s="15" customFormat="1" x14ac:dyDescent="0.25">
      <c r="A28" s="13" t="s">
        <v>122</v>
      </c>
      <c r="B28" s="21" t="s">
        <v>29</v>
      </c>
      <c r="C28" s="36">
        <v>1546</v>
      </c>
      <c r="D28" s="23">
        <f t="shared" si="251"/>
        <v>768</v>
      </c>
      <c r="E28" s="23">
        <f t="shared" si="252"/>
        <v>778</v>
      </c>
      <c r="F28" s="22">
        <f t="shared" si="253"/>
        <v>1547</v>
      </c>
      <c r="G28" s="23">
        <f t="shared" si="254"/>
        <v>12</v>
      </c>
      <c r="H28" s="23">
        <f t="shared" si="255"/>
        <v>12</v>
      </c>
      <c r="I28" s="23">
        <v>24</v>
      </c>
      <c r="J28" s="23">
        <f t="shared" si="256"/>
        <v>13</v>
      </c>
      <c r="K28" s="23">
        <f t="shared" si="257"/>
        <v>14</v>
      </c>
      <c r="L28" s="23">
        <v>27</v>
      </c>
      <c r="M28" s="23">
        <f t="shared" si="258"/>
        <v>14</v>
      </c>
      <c r="N28" s="23">
        <f t="shared" si="259"/>
        <v>15</v>
      </c>
      <c r="O28" s="23">
        <v>29</v>
      </c>
      <c r="P28" s="23">
        <f t="shared" si="260"/>
        <v>15</v>
      </c>
      <c r="Q28" s="23">
        <f t="shared" si="261"/>
        <v>16</v>
      </c>
      <c r="R28" s="23">
        <v>31</v>
      </c>
      <c r="S28" s="23">
        <f t="shared" si="262"/>
        <v>16</v>
      </c>
      <c r="T28" s="23">
        <f t="shared" si="263"/>
        <v>16</v>
      </c>
      <c r="U28" s="23">
        <v>32</v>
      </c>
      <c r="V28" s="23">
        <f t="shared" si="264"/>
        <v>16</v>
      </c>
      <c r="W28" s="23">
        <f t="shared" si="265"/>
        <v>17</v>
      </c>
      <c r="X28" s="23">
        <v>33</v>
      </c>
      <c r="Y28" s="23">
        <f t="shared" si="266"/>
        <v>17</v>
      </c>
      <c r="Z28" s="23">
        <f t="shared" si="267"/>
        <v>17</v>
      </c>
      <c r="AA28" s="23">
        <v>34</v>
      </c>
      <c r="AB28" s="23">
        <f t="shared" si="268"/>
        <v>17</v>
      </c>
      <c r="AC28" s="23">
        <f t="shared" si="269"/>
        <v>17</v>
      </c>
      <c r="AD28" s="23">
        <v>34</v>
      </c>
      <c r="AE28" s="23">
        <f t="shared" si="270"/>
        <v>17</v>
      </c>
      <c r="AF28" s="23">
        <f t="shared" si="271"/>
        <v>17</v>
      </c>
      <c r="AG28" s="23">
        <v>34</v>
      </c>
      <c r="AH28" s="23">
        <f t="shared" si="272"/>
        <v>17</v>
      </c>
      <c r="AI28" s="23">
        <f t="shared" si="273"/>
        <v>17</v>
      </c>
      <c r="AJ28" s="23">
        <v>34</v>
      </c>
      <c r="AK28" s="23">
        <f t="shared" si="274"/>
        <v>16</v>
      </c>
      <c r="AL28" s="23">
        <f t="shared" si="275"/>
        <v>17</v>
      </c>
      <c r="AM28" s="23">
        <v>33</v>
      </c>
      <c r="AN28" s="23">
        <f t="shared" si="276"/>
        <v>16</v>
      </c>
      <c r="AO28" s="23">
        <f t="shared" si="277"/>
        <v>17</v>
      </c>
      <c r="AP28" s="23">
        <v>33</v>
      </c>
      <c r="AQ28" s="23">
        <f t="shared" si="278"/>
        <v>16</v>
      </c>
      <c r="AR28" s="23">
        <f t="shared" si="279"/>
        <v>16</v>
      </c>
      <c r="AS28" s="23">
        <v>32</v>
      </c>
      <c r="AT28" s="23">
        <f t="shared" si="280"/>
        <v>16</v>
      </c>
      <c r="AU28" s="23">
        <f t="shared" si="281"/>
        <v>16</v>
      </c>
      <c r="AV28" s="23">
        <v>32</v>
      </c>
      <c r="AW28" s="23">
        <f t="shared" si="282"/>
        <v>16</v>
      </c>
      <c r="AX28" s="23">
        <f t="shared" si="283"/>
        <v>16</v>
      </c>
      <c r="AY28" s="23">
        <v>32</v>
      </c>
      <c r="AZ28" s="23">
        <f t="shared" si="284"/>
        <v>16</v>
      </c>
      <c r="BA28" s="23">
        <f t="shared" si="285"/>
        <v>16</v>
      </c>
      <c r="BB28" s="23">
        <v>32</v>
      </c>
      <c r="BC28" s="23">
        <f t="shared" si="286"/>
        <v>16</v>
      </c>
      <c r="BD28" s="23">
        <f t="shared" si="287"/>
        <v>16</v>
      </c>
      <c r="BE28" s="23">
        <v>32</v>
      </c>
      <c r="BF28" s="23">
        <f t="shared" si="288"/>
        <v>16</v>
      </c>
      <c r="BG28" s="23">
        <f t="shared" si="289"/>
        <v>16</v>
      </c>
      <c r="BH28" s="23">
        <v>32</v>
      </c>
      <c r="BI28" s="23">
        <f t="shared" si="290"/>
        <v>15</v>
      </c>
      <c r="BJ28" s="23">
        <f t="shared" si="291"/>
        <v>16</v>
      </c>
      <c r="BK28" s="23">
        <v>31</v>
      </c>
      <c r="BL28" s="23">
        <f t="shared" si="292"/>
        <v>15</v>
      </c>
      <c r="BM28" s="23">
        <f t="shared" si="293"/>
        <v>16</v>
      </c>
      <c r="BN28" s="23">
        <v>31</v>
      </c>
      <c r="BO28" s="23">
        <f t="shared" si="294"/>
        <v>71</v>
      </c>
      <c r="BP28" s="23">
        <f t="shared" si="295"/>
        <v>72</v>
      </c>
      <c r="BQ28" s="23">
        <v>143</v>
      </c>
      <c r="BR28" s="23">
        <f t="shared" si="296"/>
        <v>63</v>
      </c>
      <c r="BS28" s="23">
        <f t="shared" si="297"/>
        <v>63</v>
      </c>
      <c r="BT28" s="23">
        <v>126</v>
      </c>
      <c r="BU28" s="23">
        <f t="shared" si="298"/>
        <v>53</v>
      </c>
      <c r="BV28" s="23">
        <f t="shared" si="299"/>
        <v>54</v>
      </c>
      <c r="BW28" s="23">
        <v>107</v>
      </c>
      <c r="BX28" s="23">
        <f t="shared" si="300"/>
        <v>50</v>
      </c>
      <c r="BY28" s="23">
        <f t="shared" si="301"/>
        <v>50</v>
      </c>
      <c r="BZ28" s="23">
        <v>100</v>
      </c>
      <c r="CA28" s="23">
        <f t="shared" si="302"/>
        <v>44</v>
      </c>
      <c r="CB28" s="23">
        <f t="shared" si="303"/>
        <v>45</v>
      </c>
      <c r="CC28" s="23">
        <v>89</v>
      </c>
      <c r="CD28" s="23">
        <f t="shared" si="304"/>
        <v>37</v>
      </c>
      <c r="CE28" s="23">
        <f t="shared" si="305"/>
        <v>37</v>
      </c>
      <c r="CF28" s="23">
        <v>74</v>
      </c>
      <c r="CG28" s="23">
        <f t="shared" si="306"/>
        <v>31</v>
      </c>
      <c r="CH28" s="23">
        <f t="shared" si="307"/>
        <v>31</v>
      </c>
      <c r="CI28" s="23">
        <v>62</v>
      </c>
      <c r="CJ28" s="23">
        <f t="shared" si="308"/>
        <v>28</v>
      </c>
      <c r="CK28" s="23">
        <f t="shared" si="309"/>
        <v>28</v>
      </c>
      <c r="CL28" s="23">
        <v>56</v>
      </c>
      <c r="CM28" s="23">
        <f t="shared" si="310"/>
        <v>23</v>
      </c>
      <c r="CN28" s="23">
        <f t="shared" si="311"/>
        <v>24</v>
      </c>
      <c r="CO28" s="23">
        <v>47</v>
      </c>
      <c r="CP28" s="23">
        <f t="shared" si="312"/>
        <v>19</v>
      </c>
      <c r="CQ28" s="23">
        <f t="shared" si="313"/>
        <v>20</v>
      </c>
      <c r="CR28" s="23">
        <v>39</v>
      </c>
      <c r="CS28" s="23">
        <f t="shared" si="314"/>
        <v>14</v>
      </c>
      <c r="CT28" s="23">
        <f t="shared" si="315"/>
        <v>14</v>
      </c>
      <c r="CU28" s="23">
        <v>28</v>
      </c>
      <c r="CV28" s="23">
        <f t="shared" si="316"/>
        <v>10</v>
      </c>
      <c r="CW28" s="23">
        <f t="shared" si="317"/>
        <v>11</v>
      </c>
      <c r="CX28" s="23">
        <v>21</v>
      </c>
      <c r="CY28" s="23">
        <f t="shared" si="318"/>
        <v>11</v>
      </c>
      <c r="CZ28" s="23">
        <f t="shared" si="319"/>
        <v>12</v>
      </c>
      <c r="DA28" s="23">
        <v>23</v>
      </c>
      <c r="DB28" s="23">
        <f t="shared" si="320"/>
        <v>12</v>
      </c>
      <c r="DC28" s="23">
        <f t="shared" si="321"/>
        <v>13</v>
      </c>
      <c r="DD28" s="23">
        <v>25</v>
      </c>
      <c r="DE28" s="23">
        <f t="shared" si="322"/>
        <v>1</v>
      </c>
      <c r="DF28" s="23">
        <f t="shared" si="323"/>
        <v>1</v>
      </c>
      <c r="DG28" s="23">
        <v>2</v>
      </c>
      <c r="DH28" s="23">
        <v>762</v>
      </c>
      <c r="DI28" s="23">
        <v>79</v>
      </c>
      <c r="DJ28" s="23">
        <v>75</v>
      </c>
      <c r="DK28" s="23">
        <v>311</v>
      </c>
      <c r="DL28" s="24">
        <v>30</v>
      </c>
    </row>
    <row r="29" spans="1:116" s="15" customFormat="1" x14ac:dyDescent="0.25">
      <c r="A29" s="13" t="s">
        <v>123</v>
      </c>
      <c r="B29" s="21" t="s">
        <v>28</v>
      </c>
      <c r="C29" s="36">
        <v>804</v>
      </c>
      <c r="D29" s="23">
        <f t="shared" si="251"/>
        <v>400</v>
      </c>
      <c r="E29" s="23">
        <f t="shared" si="252"/>
        <v>404</v>
      </c>
      <c r="F29" s="22">
        <f t="shared" si="253"/>
        <v>802</v>
      </c>
      <c r="G29" s="23">
        <f t="shared" si="254"/>
        <v>6</v>
      </c>
      <c r="H29" s="23">
        <f t="shared" si="255"/>
        <v>6</v>
      </c>
      <c r="I29" s="23">
        <v>12</v>
      </c>
      <c r="J29" s="23">
        <f t="shared" si="256"/>
        <v>7</v>
      </c>
      <c r="K29" s="23">
        <f t="shared" si="257"/>
        <v>7</v>
      </c>
      <c r="L29" s="23">
        <v>14</v>
      </c>
      <c r="M29" s="23">
        <f t="shared" si="258"/>
        <v>7</v>
      </c>
      <c r="N29" s="23">
        <f t="shared" si="259"/>
        <v>8</v>
      </c>
      <c r="O29" s="23">
        <v>15</v>
      </c>
      <c r="P29" s="23">
        <f t="shared" si="260"/>
        <v>8</v>
      </c>
      <c r="Q29" s="23">
        <f t="shared" si="261"/>
        <v>8</v>
      </c>
      <c r="R29" s="23">
        <v>16</v>
      </c>
      <c r="S29" s="23">
        <f t="shared" si="262"/>
        <v>8</v>
      </c>
      <c r="T29" s="23">
        <f t="shared" si="263"/>
        <v>9</v>
      </c>
      <c r="U29" s="23">
        <v>17</v>
      </c>
      <c r="V29" s="23">
        <f t="shared" si="264"/>
        <v>8</v>
      </c>
      <c r="W29" s="23">
        <f t="shared" si="265"/>
        <v>9</v>
      </c>
      <c r="X29" s="23">
        <v>17</v>
      </c>
      <c r="Y29" s="23">
        <f t="shared" si="266"/>
        <v>8</v>
      </c>
      <c r="Z29" s="23">
        <f t="shared" si="267"/>
        <v>9</v>
      </c>
      <c r="AA29" s="23">
        <v>17</v>
      </c>
      <c r="AB29" s="23">
        <f t="shared" si="268"/>
        <v>9</v>
      </c>
      <c r="AC29" s="23">
        <f t="shared" si="269"/>
        <v>9</v>
      </c>
      <c r="AD29" s="23">
        <v>18</v>
      </c>
      <c r="AE29" s="23">
        <f t="shared" si="270"/>
        <v>9</v>
      </c>
      <c r="AF29" s="23">
        <f t="shared" si="271"/>
        <v>9</v>
      </c>
      <c r="AG29" s="23">
        <v>18</v>
      </c>
      <c r="AH29" s="23">
        <f t="shared" si="272"/>
        <v>9</v>
      </c>
      <c r="AI29" s="23">
        <f t="shared" si="273"/>
        <v>9</v>
      </c>
      <c r="AJ29" s="23">
        <v>18</v>
      </c>
      <c r="AK29" s="23">
        <f t="shared" si="274"/>
        <v>8</v>
      </c>
      <c r="AL29" s="23">
        <f t="shared" si="275"/>
        <v>9</v>
      </c>
      <c r="AM29" s="23">
        <v>17</v>
      </c>
      <c r="AN29" s="23">
        <f t="shared" si="276"/>
        <v>8</v>
      </c>
      <c r="AO29" s="23">
        <f t="shared" si="277"/>
        <v>9</v>
      </c>
      <c r="AP29" s="23">
        <v>17</v>
      </c>
      <c r="AQ29" s="23">
        <f t="shared" si="278"/>
        <v>8</v>
      </c>
      <c r="AR29" s="23">
        <f t="shared" si="279"/>
        <v>9</v>
      </c>
      <c r="AS29" s="23">
        <v>17</v>
      </c>
      <c r="AT29" s="23">
        <f t="shared" si="280"/>
        <v>8</v>
      </c>
      <c r="AU29" s="23">
        <f t="shared" si="281"/>
        <v>9</v>
      </c>
      <c r="AV29" s="23">
        <v>17</v>
      </c>
      <c r="AW29" s="23">
        <f t="shared" si="282"/>
        <v>8</v>
      </c>
      <c r="AX29" s="23">
        <f t="shared" si="283"/>
        <v>9</v>
      </c>
      <c r="AY29" s="23">
        <v>17</v>
      </c>
      <c r="AZ29" s="23">
        <f t="shared" si="284"/>
        <v>8</v>
      </c>
      <c r="BA29" s="23">
        <f t="shared" si="285"/>
        <v>9</v>
      </c>
      <c r="BB29" s="23">
        <v>17</v>
      </c>
      <c r="BC29" s="23">
        <f t="shared" si="286"/>
        <v>8</v>
      </c>
      <c r="BD29" s="23">
        <f t="shared" si="287"/>
        <v>9</v>
      </c>
      <c r="BE29" s="23">
        <v>17</v>
      </c>
      <c r="BF29" s="23">
        <f t="shared" si="288"/>
        <v>8</v>
      </c>
      <c r="BG29" s="23">
        <f t="shared" si="289"/>
        <v>8</v>
      </c>
      <c r="BH29" s="23">
        <v>16</v>
      </c>
      <c r="BI29" s="23">
        <f t="shared" si="290"/>
        <v>8</v>
      </c>
      <c r="BJ29" s="23">
        <f t="shared" si="291"/>
        <v>8</v>
      </c>
      <c r="BK29" s="23">
        <v>16</v>
      </c>
      <c r="BL29" s="23">
        <f t="shared" si="292"/>
        <v>8</v>
      </c>
      <c r="BM29" s="23">
        <f t="shared" si="293"/>
        <v>8</v>
      </c>
      <c r="BN29" s="23">
        <v>16</v>
      </c>
      <c r="BO29" s="23">
        <f t="shared" si="294"/>
        <v>37</v>
      </c>
      <c r="BP29" s="23">
        <f t="shared" si="295"/>
        <v>37</v>
      </c>
      <c r="BQ29" s="23">
        <v>74</v>
      </c>
      <c r="BR29" s="23">
        <f t="shared" si="296"/>
        <v>32</v>
      </c>
      <c r="BS29" s="23">
        <f t="shared" si="297"/>
        <v>33</v>
      </c>
      <c r="BT29" s="23">
        <v>65</v>
      </c>
      <c r="BU29" s="23">
        <f t="shared" si="298"/>
        <v>28</v>
      </c>
      <c r="BV29" s="23">
        <f t="shared" si="299"/>
        <v>28</v>
      </c>
      <c r="BW29" s="23">
        <v>56</v>
      </c>
      <c r="BX29" s="23">
        <f t="shared" si="300"/>
        <v>26</v>
      </c>
      <c r="BY29" s="23">
        <f t="shared" si="301"/>
        <v>26</v>
      </c>
      <c r="BZ29" s="23">
        <v>52</v>
      </c>
      <c r="CA29" s="23">
        <f t="shared" si="302"/>
        <v>23</v>
      </c>
      <c r="CB29" s="23">
        <f t="shared" si="303"/>
        <v>23</v>
      </c>
      <c r="CC29" s="23">
        <v>46</v>
      </c>
      <c r="CD29" s="23">
        <f t="shared" si="304"/>
        <v>19</v>
      </c>
      <c r="CE29" s="23">
        <f t="shared" si="305"/>
        <v>19</v>
      </c>
      <c r="CF29" s="23">
        <v>38</v>
      </c>
      <c r="CG29" s="23">
        <f t="shared" si="306"/>
        <v>16</v>
      </c>
      <c r="CH29" s="23">
        <f t="shared" si="307"/>
        <v>16</v>
      </c>
      <c r="CI29" s="23">
        <v>32</v>
      </c>
      <c r="CJ29" s="23">
        <f t="shared" si="308"/>
        <v>14</v>
      </c>
      <c r="CK29" s="23">
        <f t="shared" si="309"/>
        <v>15</v>
      </c>
      <c r="CL29" s="23">
        <v>29</v>
      </c>
      <c r="CM29" s="23">
        <f t="shared" si="310"/>
        <v>12</v>
      </c>
      <c r="CN29" s="23">
        <f t="shared" si="311"/>
        <v>12</v>
      </c>
      <c r="CO29" s="23">
        <v>24</v>
      </c>
      <c r="CP29" s="23">
        <f t="shared" si="312"/>
        <v>10</v>
      </c>
      <c r="CQ29" s="23">
        <f t="shared" si="313"/>
        <v>10</v>
      </c>
      <c r="CR29" s="23">
        <v>20</v>
      </c>
      <c r="CS29" s="23">
        <f t="shared" si="314"/>
        <v>7</v>
      </c>
      <c r="CT29" s="23">
        <f t="shared" si="315"/>
        <v>7</v>
      </c>
      <c r="CU29" s="23">
        <v>14</v>
      </c>
      <c r="CV29" s="23">
        <f t="shared" si="316"/>
        <v>5</v>
      </c>
      <c r="CW29" s="23">
        <f t="shared" si="317"/>
        <v>6</v>
      </c>
      <c r="CX29" s="23">
        <v>11</v>
      </c>
      <c r="CY29" s="23">
        <f t="shared" si="318"/>
        <v>6</v>
      </c>
      <c r="CZ29" s="23">
        <f t="shared" si="319"/>
        <v>6</v>
      </c>
      <c r="DA29" s="23">
        <v>12</v>
      </c>
      <c r="DB29" s="23">
        <f t="shared" si="320"/>
        <v>6</v>
      </c>
      <c r="DC29" s="23">
        <f t="shared" si="321"/>
        <v>7</v>
      </c>
      <c r="DD29" s="23">
        <v>13</v>
      </c>
      <c r="DE29" s="23">
        <f t="shared" si="322"/>
        <v>0</v>
      </c>
      <c r="DF29" s="23">
        <f t="shared" si="323"/>
        <v>1</v>
      </c>
      <c r="DG29" s="23">
        <v>1</v>
      </c>
      <c r="DH29" s="23">
        <v>396</v>
      </c>
      <c r="DI29" s="23">
        <v>41</v>
      </c>
      <c r="DJ29" s="23">
        <v>39</v>
      </c>
      <c r="DK29" s="23">
        <v>162</v>
      </c>
      <c r="DL29" s="24">
        <v>16</v>
      </c>
    </row>
    <row r="30" spans="1:116" s="15" customFormat="1" x14ac:dyDescent="0.25">
      <c r="A30" s="13" t="s">
        <v>124</v>
      </c>
      <c r="B30" s="21" t="s">
        <v>27</v>
      </c>
      <c r="C30" s="36">
        <v>707</v>
      </c>
      <c r="D30" s="23">
        <f t="shared" si="251"/>
        <v>351</v>
      </c>
      <c r="E30" s="23">
        <f t="shared" si="252"/>
        <v>356</v>
      </c>
      <c r="F30" s="22">
        <f t="shared" si="253"/>
        <v>709</v>
      </c>
      <c r="G30" s="23">
        <f t="shared" si="254"/>
        <v>5</v>
      </c>
      <c r="H30" s="23">
        <f t="shared" si="255"/>
        <v>6</v>
      </c>
      <c r="I30" s="23">
        <v>11</v>
      </c>
      <c r="J30" s="23">
        <f t="shared" si="256"/>
        <v>6</v>
      </c>
      <c r="K30" s="23">
        <f t="shared" si="257"/>
        <v>6</v>
      </c>
      <c r="L30" s="23">
        <v>12</v>
      </c>
      <c r="M30" s="23">
        <f t="shared" si="258"/>
        <v>6</v>
      </c>
      <c r="N30" s="23">
        <f t="shared" si="259"/>
        <v>7</v>
      </c>
      <c r="O30" s="23">
        <v>13</v>
      </c>
      <c r="P30" s="23">
        <f t="shared" si="260"/>
        <v>7</v>
      </c>
      <c r="Q30" s="23">
        <f t="shared" si="261"/>
        <v>7</v>
      </c>
      <c r="R30" s="23">
        <v>14</v>
      </c>
      <c r="S30" s="23">
        <f t="shared" si="262"/>
        <v>7</v>
      </c>
      <c r="T30" s="23">
        <f t="shared" si="263"/>
        <v>8</v>
      </c>
      <c r="U30" s="23">
        <v>15</v>
      </c>
      <c r="V30" s="23">
        <f t="shared" si="264"/>
        <v>7</v>
      </c>
      <c r="W30" s="23">
        <f t="shared" si="265"/>
        <v>8</v>
      </c>
      <c r="X30" s="23">
        <v>15</v>
      </c>
      <c r="Y30" s="23">
        <f t="shared" si="266"/>
        <v>7</v>
      </c>
      <c r="Z30" s="23">
        <f t="shared" si="267"/>
        <v>8</v>
      </c>
      <c r="AA30" s="23">
        <v>15</v>
      </c>
      <c r="AB30" s="23">
        <f t="shared" si="268"/>
        <v>7</v>
      </c>
      <c r="AC30" s="23">
        <f t="shared" si="269"/>
        <v>8</v>
      </c>
      <c r="AD30" s="23">
        <v>15</v>
      </c>
      <c r="AE30" s="23">
        <f t="shared" si="270"/>
        <v>8</v>
      </c>
      <c r="AF30" s="23">
        <f t="shared" si="271"/>
        <v>8</v>
      </c>
      <c r="AG30" s="23">
        <v>16</v>
      </c>
      <c r="AH30" s="23">
        <f t="shared" si="272"/>
        <v>7</v>
      </c>
      <c r="AI30" s="23">
        <f t="shared" si="273"/>
        <v>8</v>
      </c>
      <c r="AJ30" s="23">
        <v>15</v>
      </c>
      <c r="AK30" s="23">
        <f t="shared" si="274"/>
        <v>7</v>
      </c>
      <c r="AL30" s="23">
        <f t="shared" si="275"/>
        <v>8</v>
      </c>
      <c r="AM30" s="23">
        <v>15</v>
      </c>
      <c r="AN30" s="23">
        <f t="shared" si="276"/>
        <v>7</v>
      </c>
      <c r="AO30" s="23">
        <f t="shared" si="277"/>
        <v>8</v>
      </c>
      <c r="AP30" s="23">
        <v>15</v>
      </c>
      <c r="AQ30" s="23">
        <f t="shared" si="278"/>
        <v>7</v>
      </c>
      <c r="AR30" s="23">
        <f t="shared" si="279"/>
        <v>8</v>
      </c>
      <c r="AS30" s="23">
        <v>15</v>
      </c>
      <c r="AT30" s="23">
        <f t="shared" si="280"/>
        <v>7</v>
      </c>
      <c r="AU30" s="23">
        <f t="shared" si="281"/>
        <v>8</v>
      </c>
      <c r="AV30" s="23">
        <v>15</v>
      </c>
      <c r="AW30" s="23">
        <f t="shared" si="282"/>
        <v>7</v>
      </c>
      <c r="AX30" s="23">
        <f t="shared" si="283"/>
        <v>8</v>
      </c>
      <c r="AY30" s="23">
        <v>15</v>
      </c>
      <c r="AZ30" s="23">
        <f t="shared" si="284"/>
        <v>7</v>
      </c>
      <c r="BA30" s="23">
        <f t="shared" si="285"/>
        <v>8</v>
      </c>
      <c r="BB30" s="23">
        <v>15</v>
      </c>
      <c r="BC30" s="23">
        <f t="shared" si="286"/>
        <v>7</v>
      </c>
      <c r="BD30" s="23">
        <f t="shared" si="287"/>
        <v>8</v>
      </c>
      <c r="BE30" s="23">
        <v>15</v>
      </c>
      <c r="BF30" s="23">
        <f t="shared" si="288"/>
        <v>7</v>
      </c>
      <c r="BG30" s="23">
        <f t="shared" si="289"/>
        <v>8</v>
      </c>
      <c r="BH30" s="23">
        <v>15</v>
      </c>
      <c r="BI30" s="23">
        <f t="shared" si="290"/>
        <v>7</v>
      </c>
      <c r="BJ30" s="23">
        <f t="shared" si="291"/>
        <v>7</v>
      </c>
      <c r="BK30" s="23">
        <v>14</v>
      </c>
      <c r="BL30" s="23">
        <f t="shared" si="292"/>
        <v>7</v>
      </c>
      <c r="BM30" s="23">
        <f t="shared" si="293"/>
        <v>7</v>
      </c>
      <c r="BN30" s="23">
        <v>14</v>
      </c>
      <c r="BO30" s="23">
        <f t="shared" si="294"/>
        <v>33</v>
      </c>
      <c r="BP30" s="23">
        <f t="shared" si="295"/>
        <v>33</v>
      </c>
      <c r="BQ30" s="23">
        <v>66</v>
      </c>
      <c r="BR30" s="23">
        <f t="shared" si="296"/>
        <v>29</v>
      </c>
      <c r="BS30" s="23">
        <f t="shared" si="297"/>
        <v>29</v>
      </c>
      <c r="BT30" s="23">
        <v>58</v>
      </c>
      <c r="BU30" s="23">
        <f t="shared" si="298"/>
        <v>24</v>
      </c>
      <c r="BV30" s="23">
        <f t="shared" si="299"/>
        <v>25</v>
      </c>
      <c r="BW30" s="23">
        <v>49</v>
      </c>
      <c r="BX30" s="23">
        <f t="shared" si="300"/>
        <v>23</v>
      </c>
      <c r="BY30" s="23">
        <f t="shared" si="301"/>
        <v>23</v>
      </c>
      <c r="BZ30" s="23">
        <v>46</v>
      </c>
      <c r="CA30" s="23">
        <f t="shared" si="302"/>
        <v>20</v>
      </c>
      <c r="CB30" s="23">
        <f t="shared" si="303"/>
        <v>20</v>
      </c>
      <c r="CC30" s="23">
        <v>40</v>
      </c>
      <c r="CD30" s="23">
        <f t="shared" si="304"/>
        <v>17</v>
      </c>
      <c r="CE30" s="23">
        <f t="shared" si="305"/>
        <v>17</v>
      </c>
      <c r="CF30" s="23">
        <v>34</v>
      </c>
      <c r="CG30" s="23">
        <f t="shared" si="306"/>
        <v>14</v>
      </c>
      <c r="CH30" s="23">
        <f t="shared" si="307"/>
        <v>14</v>
      </c>
      <c r="CI30" s="23">
        <v>28</v>
      </c>
      <c r="CJ30" s="23">
        <f t="shared" si="308"/>
        <v>13</v>
      </c>
      <c r="CK30" s="23">
        <f t="shared" si="309"/>
        <v>13</v>
      </c>
      <c r="CL30" s="23">
        <v>26</v>
      </c>
      <c r="CM30" s="23">
        <f t="shared" si="310"/>
        <v>10</v>
      </c>
      <c r="CN30" s="23">
        <f t="shared" si="311"/>
        <v>11</v>
      </c>
      <c r="CO30" s="23">
        <v>21</v>
      </c>
      <c r="CP30" s="23">
        <f t="shared" si="312"/>
        <v>9</v>
      </c>
      <c r="CQ30" s="23">
        <f t="shared" si="313"/>
        <v>9</v>
      </c>
      <c r="CR30" s="23">
        <v>18</v>
      </c>
      <c r="CS30" s="23">
        <f t="shared" si="314"/>
        <v>6</v>
      </c>
      <c r="CT30" s="23">
        <f t="shared" si="315"/>
        <v>7</v>
      </c>
      <c r="CU30" s="23">
        <v>13</v>
      </c>
      <c r="CV30" s="23">
        <f t="shared" si="316"/>
        <v>5</v>
      </c>
      <c r="CW30" s="23">
        <f t="shared" si="317"/>
        <v>5</v>
      </c>
      <c r="CX30" s="23">
        <v>10</v>
      </c>
      <c r="CY30" s="23">
        <f t="shared" si="318"/>
        <v>5</v>
      </c>
      <c r="CZ30" s="23">
        <f t="shared" si="319"/>
        <v>6</v>
      </c>
      <c r="DA30" s="23">
        <v>11</v>
      </c>
      <c r="DB30" s="23">
        <f t="shared" si="320"/>
        <v>5</v>
      </c>
      <c r="DC30" s="23">
        <f t="shared" si="321"/>
        <v>6</v>
      </c>
      <c r="DD30" s="23">
        <v>11</v>
      </c>
      <c r="DE30" s="23">
        <f t="shared" si="322"/>
        <v>0</v>
      </c>
      <c r="DF30" s="23">
        <f t="shared" si="323"/>
        <v>1</v>
      </c>
      <c r="DG30" s="23">
        <v>1</v>
      </c>
      <c r="DH30" s="23">
        <v>349</v>
      </c>
      <c r="DI30" s="23">
        <v>36</v>
      </c>
      <c r="DJ30" s="23">
        <v>35</v>
      </c>
      <c r="DK30" s="23">
        <v>142</v>
      </c>
      <c r="DL30" s="24">
        <v>14</v>
      </c>
    </row>
    <row r="31" spans="1:116" s="15" customFormat="1" x14ac:dyDescent="0.25">
      <c r="A31" s="13" t="s">
        <v>146</v>
      </c>
      <c r="B31" s="21" t="s">
        <v>26</v>
      </c>
      <c r="C31" s="36">
        <v>822</v>
      </c>
      <c r="D31" s="23">
        <f t="shared" si="251"/>
        <v>409</v>
      </c>
      <c r="E31" s="23">
        <f t="shared" si="252"/>
        <v>413</v>
      </c>
      <c r="F31" s="22">
        <f t="shared" si="253"/>
        <v>820</v>
      </c>
      <c r="G31" s="23">
        <f t="shared" si="254"/>
        <v>6</v>
      </c>
      <c r="H31" s="23">
        <f t="shared" si="255"/>
        <v>7</v>
      </c>
      <c r="I31" s="23">
        <v>13</v>
      </c>
      <c r="J31" s="23">
        <f t="shared" si="256"/>
        <v>7</v>
      </c>
      <c r="K31" s="23">
        <f t="shared" si="257"/>
        <v>7</v>
      </c>
      <c r="L31" s="23">
        <v>14</v>
      </c>
      <c r="M31" s="23">
        <f t="shared" si="258"/>
        <v>7</v>
      </c>
      <c r="N31" s="23">
        <f t="shared" si="259"/>
        <v>8</v>
      </c>
      <c r="O31" s="23">
        <v>15</v>
      </c>
      <c r="P31" s="23">
        <f t="shared" si="260"/>
        <v>8</v>
      </c>
      <c r="Q31" s="23">
        <f t="shared" si="261"/>
        <v>8</v>
      </c>
      <c r="R31" s="23">
        <v>16</v>
      </c>
      <c r="S31" s="23">
        <f t="shared" si="262"/>
        <v>8</v>
      </c>
      <c r="T31" s="23">
        <f t="shared" si="263"/>
        <v>9</v>
      </c>
      <c r="U31" s="23">
        <v>17</v>
      </c>
      <c r="V31" s="23">
        <f t="shared" si="264"/>
        <v>8</v>
      </c>
      <c r="W31" s="23">
        <f t="shared" si="265"/>
        <v>9</v>
      </c>
      <c r="X31" s="23">
        <v>17</v>
      </c>
      <c r="Y31" s="23">
        <f t="shared" si="266"/>
        <v>9</v>
      </c>
      <c r="Z31" s="23">
        <f t="shared" si="267"/>
        <v>9</v>
      </c>
      <c r="AA31" s="23">
        <v>18</v>
      </c>
      <c r="AB31" s="23">
        <f t="shared" si="268"/>
        <v>9</v>
      </c>
      <c r="AC31" s="23">
        <f t="shared" si="269"/>
        <v>9</v>
      </c>
      <c r="AD31" s="23">
        <v>18</v>
      </c>
      <c r="AE31" s="23">
        <f t="shared" si="270"/>
        <v>9</v>
      </c>
      <c r="AF31" s="23">
        <f t="shared" si="271"/>
        <v>9</v>
      </c>
      <c r="AG31" s="23">
        <v>18</v>
      </c>
      <c r="AH31" s="23">
        <f t="shared" si="272"/>
        <v>9</v>
      </c>
      <c r="AI31" s="23">
        <f t="shared" si="273"/>
        <v>9</v>
      </c>
      <c r="AJ31" s="23">
        <v>18</v>
      </c>
      <c r="AK31" s="23">
        <f t="shared" si="274"/>
        <v>9</v>
      </c>
      <c r="AL31" s="23">
        <f t="shared" si="275"/>
        <v>9</v>
      </c>
      <c r="AM31" s="23">
        <v>18</v>
      </c>
      <c r="AN31" s="23">
        <f t="shared" si="276"/>
        <v>8</v>
      </c>
      <c r="AO31" s="23">
        <f t="shared" si="277"/>
        <v>9</v>
      </c>
      <c r="AP31" s="23">
        <v>17</v>
      </c>
      <c r="AQ31" s="23">
        <f t="shared" si="278"/>
        <v>8</v>
      </c>
      <c r="AR31" s="23">
        <f t="shared" si="279"/>
        <v>9</v>
      </c>
      <c r="AS31" s="23">
        <v>17</v>
      </c>
      <c r="AT31" s="23">
        <f t="shared" si="280"/>
        <v>8</v>
      </c>
      <c r="AU31" s="23">
        <f t="shared" si="281"/>
        <v>9</v>
      </c>
      <c r="AV31" s="23">
        <v>17</v>
      </c>
      <c r="AW31" s="23">
        <f t="shared" si="282"/>
        <v>8</v>
      </c>
      <c r="AX31" s="23">
        <f t="shared" si="283"/>
        <v>9</v>
      </c>
      <c r="AY31" s="23">
        <v>17</v>
      </c>
      <c r="AZ31" s="23">
        <f t="shared" si="284"/>
        <v>8</v>
      </c>
      <c r="BA31" s="23">
        <f t="shared" si="285"/>
        <v>9</v>
      </c>
      <c r="BB31" s="23">
        <v>17</v>
      </c>
      <c r="BC31" s="23">
        <f t="shared" si="286"/>
        <v>8</v>
      </c>
      <c r="BD31" s="23">
        <f t="shared" si="287"/>
        <v>9</v>
      </c>
      <c r="BE31" s="23">
        <v>17</v>
      </c>
      <c r="BF31" s="23">
        <f t="shared" si="288"/>
        <v>8</v>
      </c>
      <c r="BG31" s="23">
        <f t="shared" si="289"/>
        <v>9</v>
      </c>
      <c r="BH31" s="23">
        <v>17</v>
      </c>
      <c r="BI31" s="23">
        <f t="shared" si="290"/>
        <v>8</v>
      </c>
      <c r="BJ31" s="23">
        <f t="shared" si="291"/>
        <v>9</v>
      </c>
      <c r="BK31" s="23">
        <v>17</v>
      </c>
      <c r="BL31" s="23">
        <f t="shared" si="292"/>
        <v>8</v>
      </c>
      <c r="BM31" s="23">
        <f t="shared" si="293"/>
        <v>8</v>
      </c>
      <c r="BN31" s="23">
        <v>16</v>
      </c>
      <c r="BO31" s="23">
        <f t="shared" si="294"/>
        <v>38</v>
      </c>
      <c r="BP31" s="23">
        <f t="shared" si="295"/>
        <v>38</v>
      </c>
      <c r="BQ31" s="23">
        <v>76</v>
      </c>
      <c r="BR31" s="23">
        <f t="shared" si="296"/>
        <v>33</v>
      </c>
      <c r="BS31" s="23">
        <f t="shared" si="297"/>
        <v>34</v>
      </c>
      <c r="BT31" s="23">
        <v>67</v>
      </c>
      <c r="BU31" s="23">
        <f t="shared" si="298"/>
        <v>28</v>
      </c>
      <c r="BV31" s="23">
        <f t="shared" si="299"/>
        <v>29</v>
      </c>
      <c r="BW31" s="23">
        <v>57</v>
      </c>
      <c r="BX31" s="23">
        <f t="shared" si="300"/>
        <v>26</v>
      </c>
      <c r="BY31" s="23">
        <f t="shared" si="301"/>
        <v>27</v>
      </c>
      <c r="BZ31" s="23">
        <v>53</v>
      </c>
      <c r="CA31" s="23">
        <f t="shared" si="302"/>
        <v>23</v>
      </c>
      <c r="CB31" s="23">
        <f t="shared" si="303"/>
        <v>24</v>
      </c>
      <c r="CC31" s="23">
        <v>47</v>
      </c>
      <c r="CD31" s="23">
        <f t="shared" si="304"/>
        <v>19</v>
      </c>
      <c r="CE31" s="23">
        <f t="shared" si="305"/>
        <v>20</v>
      </c>
      <c r="CF31" s="23">
        <v>39</v>
      </c>
      <c r="CG31" s="23">
        <f t="shared" si="306"/>
        <v>16</v>
      </c>
      <c r="CH31" s="23">
        <f t="shared" si="307"/>
        <v>17</v>
      </c>
      <c r="CI31" s="23">
        <v>33</v>
      </c>
      <c r="CJ31" s="23">
        <f t="shared" si="308"/>
        <v>15</v>
      </c>
      <c r="CK31" s="23">
        <f t="shared" si="309"/>
        <v>15</v>
      </c>
      <c r="CL31" s="23">
        <v>30</v>
      </c>
      <c r="CM31" s="23">
        <f t="shared" si="310"/>
        <v>12</v>
      </c>
      <c r="CN31" s="23">
        <f t="shared" si="311"/>
        <v>13</v>
      </c>
      <c r="CO31" s="23">
        <v>25</v>
      </c>
      <c r="CP31" s="23">
        <f t="shared" si="312"/>
        <v>10</v>
      </c>
      <c r="CQ31" s="23">
        <f t="shared" si="313"/>
        <v>11</v>
      </c>
      <c r="CR31" s="23">
        <v>21</v>
      </c>
      <c r="CS31" s="23">
        <f t="shared" si="314"/>
        <v>7</v>
      </c>
      <c r="CT31" s="23">
        <f t="shared" si="315"/>
        <v>8</v>
      </c>
      <c r="CU31" s="23">
        <v>15</v>
      </c>
      <c r="CV31" s="23">
        <f t="shared" si="316"/>
        <v>5</v>
      </c>
      <c r="CW31" s="23">
        <f t="shared" si="317"/>
        <v>6</v>
      </c>
      <c r="CX31" s="23">
        <v>11</v>
      </c>
      <c r="CY31" s="23">
        <f t="shared" si="318"/>
        <v>6</v>
      </c>
      <c r="CZ31" s="23">
        <f t="shared" si="319"/>
        <v>6</v>
      </c>
      <c r="DA31" s="23">
        <v>12</v>
      </c>
      <c r="DB31" s="23">
        <f t="shared" si="320"/>
        <v>6</v>
      </c>
      <c r="DC31" s="23">
        <f t="shared" si="321"/>
        <v>7</v>
      </c>
      <c r="DD31" s="23">
        <v>13</v>
      </c>
      <c r="DE31" s="23">
        <f t="shared" si="322"/>
        <v>0</v>
      </c>
      <c r="DF31" s="23">
        <f t="shared" si="323"/>
        <v>1</v>
      </c>
      <c r="DG31" s="23">
        <v>1</v>
      </c>
      <c r="DH31" s="23">
        <v>405</v>
      </c>
      <c r="DI31" s="23">
        <v>42</v>
      </c>
      <c r="DJ31" s="23">
        <v>40</v>
      </c>
      <c r="DK31" s="23">
        <v>165</v>
      </c>
      <c r="DL31" s="24">
        <v>16</v>
      </c>
    </row>
    <row r="32" spans="1:116" s="18" customFormat="1" ht="14.25" x14ac:dyDescent="0.2">
      <c r="A32" s="70" t="s">
        <v>25</v>
      </c>
      <c r="B32" s="71"/>
      <c r="C32" s="38">
        <f t="shared" ref="C32" si="324">SUM(C33:C40)</f>
        <v>13330</v>
      </c>
      <c r="D32" s="19">
        <f t="shared" ref="D32:E32" si="325">SUM(D33:D40)</f>
        <v>6625</v>
      </c>
      <c r="E32" s="19">
        <f t="shared" si="325"/>
        <v>6705</v>
      </c>
      <c r="F32" s="19">
        <f t="shared" ref="F32:DL32" si="326">SUM(F33:F40)</f>
        <v>13330</v>
      </c>
      <c r="G32" s="19">
        <f t="shared" ref="G32:H32" si="327">SUM(G33:G40)</f>
        <v>103</v>
      </c>
      <c r="H32" s="19">
        <f t="shared" si="327"/>
        <v>106</v>
      </c>
      <c r="I32" s="19">
        <f t="shared" si="326"/>
        <v>209</v>
      </c>
      <c r="J32" s="19">
        <f t="shared" si="326"/>
        <v>104</v>
      </c>
      <c r="K32" s="19">
        <f t="shared" si="326"/>
        <v>108</v>
      </c>
      <c r="L32" s="19">
        <f t="shared" si="326"/>
        <v>212</v>
      </c>
      <c r="M32" s="19">
        <f t="shared" si="326"/>
        <v>107</v>
      </c>
      <c r="N32" s="19">
        <f t="shared" si="326"/>
        <v>110</v>
      </c>
      <c r="O32" s="19">
        <f t="shared" si="326"/>
        <v>217</v>
      </c>
      <c r="P32" s="19">
        <f t="shared" ref="P32:Q32" si="328">SUM(P33:P40)</f>
        <v>108</v>
      </c>
      <c r="Q32" s="19">
        <f t="shared" si="328"/>
        <v>114</v>
      </c>
      <c r="R32" s="19">
        <f t="shared" si="326"/>
        <v>222</v>
      </c>
      <c r="S32" s="19">
        <f t="shared" si="326"/>
        <v>111</v>
      </c>
      <c r="T32" s="19">
        <f t="shared" si="326"/>
        <v>116</v>
      </c>
      <c r="U32" s="19">
        <f t="shared" si="326"/>
        <v>227</v>
      </c>
      <c r="V32" s="19">
        <f t="shared" ref="V32:W32" si="329">SUM(V33:V40)</f>
        <v>115</v>
      </c>
      <c r="W32" s="19">
        <f t="shared" si="329"/>
        <v>118</v>
      </c>
      <c r="X32" s="19">
        <f t="shared" si="326"/>
        <v>233</v>
      </c>
      <c r="Y32" s="19">
        <f t="shared" si="326"/>
        <v>118</v>
      </c>
      <c r="Z32" s="19">
        <f t="shared" si="326"/>
        <v>121</v>
      </c>
      <c r="AA32" s="19">
        <f t="shared" si="326"/>
        <v>239</v>
      </c>
      <c r="AB32" s="19">
        <f t="shared" ref="AB32:AC32" si="330">SUM(AB33:AB40)</f>
        <v>119</v>
      </c>
      <c r="AC32" s="19">
        <f t="shared" si="330"/>
        <v>126</v>
      </c>
      <c r="AD32" s="19">
        <f t="shared" si="326"/>
        <v>245</v>
      </c>
      <c r="AE32" s="19">
        <f t="shared" si="326"/>
        <v>123</v>
      </c>
      <c r="AF32" s="19">
        <f t="shared" si="326"/>
        <v>127</v>
      </c>
      <c r="AG32" s="19">
        <f t="shared" si="326"/>
        <v>250</v>
      </c>
      <c r="AH32" s="19">
        <f t="shared" ref="AH32:AI32" si="331">SUM(AH33:AH40)</f>
        <v>125</v>
      </c>
      <c r="AI32" s="19">
        <f t="shared" si="331"/>
        <v>129</v>
      </c>
      <c r="AJ32" s="19">
        <f t="shared" si="326"/>
        <v>254</v>
      </c>
      <c r="AK32" s="19">
        <f t="shared" si="326"/>
        <v>127</v>
      </c>
      <c r="AL32" s="19">
        <f t="shared" si="326"/>
        <v>131</v>
      </c>
      <c r="AM32" s="19">
        <f t="shared" si="326"/>
        <v>258</v>
      </c>
      <c r="AN32" s="19">
        <f t="shared" ref="AN32:AO32" si="332">SUM(AN33:AN40)</f>
        <v>128</v>
      </c>
      <c r="AO32" s="19">
        <f t="shared" si="332"/>
        <v>133</v>
      </c>
      <c r="AP32" s="19">
        <f t="shared" si="326"/>
        <v>261</v>
      </c>
      <c r="AQ32" s="19">
        <f t="shared" si="326"/>
        <v>128</v>
      </c>
      <c r="AR32" s="19">
        <f t="shared" si="326"/>
        <v>134</v>
      </c>
      <c r="AS32" s="19">
        <f t="shared" si="326"/>
        <v>262</v>
      </c>
      <c r="AT32" s="19">
        <f t="shared" ref="AT32:AU32" si="333">SUM(AT33:AT40)</f>
        <v>127</v>
      </c>
      <c r="AU32" s="19">
        <f t="shared" si="333"/>
        <v>133</v>
      </c>
      <c r="AV32" s="19">
        <f t="shared" si="326"/>
        <v>260</v>
      </c>
      <c r="AW32" s="19">
        <f t="shared" si="326"/>
        <v>127</v>
      </c>
      <c r="AX32" s="19">
        <f t="shared" si="326"/>
        <v>128</v>
      </c>
      <c r="AY32" s="19">
        <f t="shared" si="326"/>
        <v>255</v>
      </c>
      <c r="AZ32" s="19">
        <f t="shared" ref="AZ32:BA32" si="334">SUM(AZ33:AZ40)</f>
        <v>122</v>
      </c>
      <c r="BA32" s="19">
        <f t="shared" si="334"/>
        <v>127</v>
      </c>
      <c r="BB32" s="19">
        <f t="shared" si="326"/>
        <v>249</v>
      </c>
      <c r="BC32" s="19">
        <f t="shared" si="326"/>
        <v>118</v>
      </c>
      <c r="BD32" s="19">
        <f t="shared" si="326"/>
        <v>125</v>
      </c>
      <c r="BE32" s="19">
        <f t="shared" si="326"/>
        <v>243</v>
      </c>
      <c r="BF32" s="19">
        <f t="shared" ref="BF32:BG32" si="335">SUM(BF33:BF40)</f>
        <v>117</v>
      </c>
      <c r="BG32" s="19">
        <f t="shared" si="335"/>
        <v>119</v>
      </c>
      <c r="BH32" s="19">
        <f t="shared" si="326"/>
        <v>236</v>
      </c>
      <c r="BI32" s="19">
        <f t="shared" si="326"/>
        <v>111</v>
      </c>
      <c r="BJ32" s="19">
        <f t="shared" si="326"/>
        <v>116</v>
      </c>
      <c r="BK32" s="19">
        <f t="shared" si="326"/>
        <v>227</v>
      </c>
      <c r="BL32" s="19">
        <f t="shared" ref="BL32:BM32" si="336">SUM(BL33:BL40)</f>
        <v>106</v>
      </c>
      <c r="BM32" s="19">
        <f t="shared" si="336"/>
        <v>110</v>
      </c>
      <c r="BN32" s="19">
        <f t="shared" si="326"/>
        <v>216</v>
      </c>
      <c r="BO32" s="19">
        <f t="shared" si="326"/>
        <v>476</v>
      </c>
      <c r="BP32" s="19">
        <f t="shared" si="326"/>
        <v>482</v>
      </c>
      <c r="BQ32" s="19">
        <f t="shared" si="326"/>
        <v>958</v>
      </c>
      <c r="BR32" s="19">
        <f t="shared" ref="BR32:BS32" si="337">SUM(BR33:BR40)</f>
        <v>437</v>
      </c>
      <c r="BS32" s="19">
        <f t="shared" si="337"/>
        <v>444</v>
      </c>
      <c r="BT32" s="19">
        <f t="shared" si="326"/>
        <v>881</v>
      </c>
      <c r="BU32" s="19">
        <f t="shared" si="326"/>
        <v>392</v>
      </c>
      <c r="BV32" s="19">
        <f t="shared" si="326"/>
        <v>398</v>
      </c>
      <c r="BW32" s="19">
        <f t="shared" si="326"/>
        <v>790</v>
      </c>
      <c r="BX32" s="19">
        <f t="shared" ref="BX32:BY32" si="338">SUM(BX33:BX40)</f>
        <v>367</v>
      </c>
      <c r="BY32" s="19">
        <f t="shared" si="338"/>
        <v>371</v>
      </c>
      <c r="BZ32" s="19">
        <f t="shared" si="326"/>
        <v>738</v>
      </c>
      <c r="CA32" s="19">
        <f t="shared" si="326"/>
        <v>329</v>
      </c>
      <c r="CB32" s="19">
        <f t="shared" si="326"/>
        <v>330</v>
      </c>
      <c r="CC32" s="19">
        <f t="shared" si="326"/>
        <v>659</v>
      </c>
      <c r="CD32" s="19">
        <f t="shared" ref="CD32:CE32" si="339">SUM(CD33:CD40)</f>
        <v>318</v>
      </c>
      <c r="CE32" s="19">
        <f t="shared" si="339"/>
        <v>321</v>
      </c>
      <c r="CF32" s="19">
        <f t="shared" si="326"/>
        <v>639</v>
      </c>
      <c r="CG32" s="19">
        <f t="shared" si="326"/>
        <v>318</v>
      </c>
      <c r="CH32" s="19">
        <f t="shared" si="326"/>
        <v>321</v>
      </c>
      <c r="CI32" s="19">
        <f t="shared" si="326"/>
        <v>639</v>
      </c>
      <c r="CJ32" s="19">
        <f t="shared" ref="CJ32:CK32" si="340">SUM(CJ33:CJ40)</f>
        <v>342</v>
      </c>
      <c r="CK32" s="19">
        <f t="shared" si="340"/>
        <v>346</v>
      </c>
      <c r="CL32" s="19">
        <f t="shared" si="326"/>
        <v>688</v>
      </c>
      <c r="CM32" s="19">
        <f t="shared" si="326"/>
        <v>346</v>
      </c>
      <c r="CN32" s="19">
        <f t="shared" si="326"/>
        <v>350</v>
      </c>
      <c r="CO32" s="19">
        <f t="shared" si="326"/>
        <v>696</v>
      </c>
      <c r="CP32" s="19">
        <f t="shared" ref="CP32:CQ32" si="341">SUM(CP33:CP40)</f>
        <v>319</v>
      </c>
      <c r="CQ32" s="19">
        <f t="shared" si="341"/>
        <v>321</v>
      </c>
      <c r="CR32" s="19">
        <f t="shared" si="326"/>
        <v>640</v>
      </c>
      <c r="CS32" s="19">
        <f t="shared" si="326"/>
        <v>234</v>
      </c>
      <c r="CT32" s="19">
        <f t="shared" si="326"/>
        <v>239</v>
      </c>
      <c r="CU32" s="19">
        <f t="shared" si="326"/>
        <v>473</v>
      </c>
      <c r="CV32" s="19">
        <f t="shared" ref="CV32:CW32" si="342">SUM(CV33:CV40)</f>
        <v>162</v>
      </c>
      <c r="CW32" s="19">
        <f t="shared" si="342"/>
        <v>167</v>
      </c>
      <c r="CX32" s="19">
        <f t="shared" si="326"/>
        <v>329</v>
      </c>
      <c r="CY32" s="19">
        <f t="shared" si="326"/>
        <v>211</v>
      </c>
      <c r="CZ32" s="19">
        <f t="shared" si="326"/>
        <v>214</v>
      </c>
      <c r="DA32" s="19">
        <f t="shared" si="326"/>
        <v>425</v>
      </c>
      <c r="DB32" s="19">
        <f t="shared" ref="DB32:DC32" si="343">SUM(DB33:DB40)</f>
        <v>105</v>
      </c>
      <c r="DC32" s="19">
        <f t="shared" si="343"/>
        <v>109</v>
      </c>
      <c r="DD32" s="19">
        <f t="shared" si="326"/>
        <v>214</v>
      </c>
      <c r="DE32" s="19">
        <f t="shared" ref="DE32:DF32" si="344">SUM(DE33:DE40)</f>
        <v>6</v>
      </c>
      <c r="DF32" s="19">
        <f t="shared" si="344"/>
        <v>10</v>
      </c>
      <c r="DG32" s="19">
        <f t="shared" si="326"/>
        <v>16</v>
      </c>
      <c r="DH32" s="19">
        <f t="shared" si="326"/>
        <v>6706</v>
      </c>
      <c r="DI32" s="19">
        <f t="shared" si="326"/>
        <v>610</v>
      </c>
      <c r="DJ32" s="19">
        <f t="shared" si="326"/>
        <v>526</v>
      </c>
      <c r="DK32" s="19">
        <f t="shared" si="326"/>
        <v>2304</v>
      </c>
      <c r="DL32" s="20">
        <f t="shared" si="326"/>
        <v>265</v>
      </c>
    </row>
    <row r="33" spans="1:116" s="15" customFormat="1" x14ac:dyDescent="0.25">
      <c r="A33" s="13" t="s">
        <v>125</v>
      </c>
      <c r="B33" s="21" t="s">
        <v>24</v>
      </c>
      <c r="C33" s="36">
        <v>3259</v>
      </c>
      <c r="D33" s="23">
        <f t="shared" ref="D33:D40" si="345">ROUND(C33*49.7/100,0)</f>
        <v>1620</v>
      </c>
      <c r="E33" s="23">
        <f t="shared" ref="E33:E40" si="346">ROUND(C33*50.3/100,0)</f>
        <v>1639</v>
      </c>
      <c r="F33" s="22">
        <f t="shared" ref="F33:F40" si="347">SUM(G33:H33,J33:K33,M33:N33,P33:Q33,S33:T33,V33:W33,Y33:Z33,AB33:AC33,AE33:AF33,AH33:AI33,AK33:AL33,AN33:AO33,AQ33:AR33,AT33:AU33,AW33:AX33,AZ33:BA33,BC33:BD33,BF33:BG33,BI33:BJ33,BL33:BM33,BO33:BP33,BR33:BS33,BU33:BV33,BX33:BY33,CA33:CB33,CD33:CE33,CG33:CH33,CJ33:CK33,CM33:CN33,CP33:CQ33,CS33:CT33,CV33:CW33,CY33:CZ33)</f>
        <v>3262</v>
      </c>
      <c r="G33" s="23">
        <f t="shared" ref="G33:G40" si="348">ROUND(I33*49.7/100,0)</f>
        <v>25</v>
      </c>
      <c r="H33" s="23">
        <f t="shared" ref="H33:H40" si="349">ROUND(I33*50.3/100,0)</f>
        <v>26</v>
      </c>
      <c r="I33" s="23">
        <v>51</v>
      </c>
      <c r="J33" s="23">
        <f t="shared" ref="J33:J40" si="350">ROUND(L33*49.7/100,0)</f>
        <v>26</v>
      </c>
      <c r="K33" s="23">
        <f t="shared" ref="K33:K40" si="351">ROUND(L33*50.3/100,0)</f>
        <v>26</v>
      </c>
      <c r="L33" s="23">
        <v>52</v>
      </c>
      <c r="M33" s="23">
        <f t="shared" ref="M33:M40" si="352">ROUND(O33*49.7/100,0)</f>
        <v>26</v>
      </c>
      <c r="N33" s="23">
        <f t="shared" ref="N33:N40" si="353">ROUND(O33*50.3/100,0)</f>
        <v>27</v>
      </c>
      <c r="O33" s="23">
        <v>53</v>
      </c>
      <c r="P33" s="23">
        <f t="shared" ref="P33:P40" si="354">ROUND(R33*49.7/100,0)</f>
        <v>27</v>
      </c>
      <c r="Q33" s="23">
        <f t="shared" ref="Q33:Q40" si="355">ROUND(R33*50.3/100,0)</f>
        <v>27</v>
      </c>
      <c r="R33" s="23">
        <v>54</v>
      </c>
      <c r="S33" s="23">
        <f t="shared" ref="S33:S40" si="356">ROUND(U33*49.7/100,0)</f>
        <v>28</v>
      </c>
      <c r="T33" s="23">
        <f t="shared" ref="T33:T40" si="357">ROUND(U33*50.3/100,0)</f>
        <v>28</v>
      </c>
      <c r="U33" s="23">
        <v>56</v>
      </c>
      <c r="V33" s="23">
        <f t="shared" ref="V33:V40" si="358">ROUND(X33*49.7/100,0)</f>
        <v>28</v>
      </c>
      <c r="W33" s="23">
        <f t="shared" ref="W33:W40" si="359">ROUND(X33*50.3/100,0)</f>
        <v>29</v>
      </c>
      <c r="X33" s="23">
        <v>57</v>
      </c>
      <c r="Y33" s="23">
        <f t="shared" ref="Y33:Y40" si="360">ROUND(AA33*49.7/100,0)</f>
        <v>29</v>
      </c>
      <c r="Z33" s="23">
        <f t="shared" ref="Z33:Z40" si="361">ROUND(AA33*50.3/100,0)</f>
        <v>29</v>
      </c>
      <c r="AA33" s="23">
        <v>58</v>
      </c>
      <c r="AB33" s="23">
        <f t="shared" ref="AB33:AB40" si="362">ROUND(AD33*49.7/100,0)</f>
        <v>30</v>
      </c>
      <c r="AC33" s="23">
        <f t="shared" ref="AC33:AC40" si="363">ROUND(AD33*50.3/100,0)</f>
        <v>31</v>
      </c>
      <c r="AD33" s="23">
        <v>61</v>
      </c>
      <c r="AE33" s="23">
        <f t="shared" ref="AE33:AE40" si="364">ROUND(AG33*49.7/100,0)</f>
        <v>30</v>
      </c>
      <c r="AF33" s="23">
        <f t="shared" ref="AF33:AF40" si="365">ROUND(AG33*50.3/100,0)</f>
        <v>31</v>
      </c>
      <c r="AG33" s="23">
        <v>61</v>
      </c>
      <c r="AH33" s="23">
        <f t="shared" ref="AH33:AH40" si="366">ROUND(AJ33*49.7/100,0)</f>
        <v>31</v>
      </c>
      <c r="AI33" s="23">
        <f t="shared" ref="AI33:AI40" si="367">ROUND(AJ33*50.3/100,0)</f>
        <v>32</v>
      </c>
      <c r="AJ33" s="23">
        <v>63</v>
      </c>
      <c r="AK33" s="23">
        <f t="shared" ref="AK33:AK40" si="368">ROUND(AM33*49.7/100,0)</f>
        <v>31</v>
      </c>
      <c r="AL33" s="23">
        <f t="shared" ref="AL33:AL40" si="369">ROUND(AM33*50.3/100,0)</f>
        <v>32</v>
      </c>
      <c r="AM33" s="23">
        <v>63</v>
      </c>
      <c r="AN33" s="23">
        <f t="shared" ref="AN33:AN40" si="370">ROUND(AP33*49.7/100,0)</f>
        <v>32</v>
      </c>
      <c r="AO33" s="23">
        <f t="shared" ref="AO33:AO40" si="371">ROUND(AP33*50.3/100,0)</f>
        <v>32</v>
      </c>
      <c r="AP33" s="23">
        <v>64</v>
      </c>
      <c r="AQ33" s="23">
        <f t="shared" ref="AQ33:AQ40" si="372">ROUND(AS33*49.7/100,0)</f>
        <v>32</v>
      </c>
      <c r="AR33" s="23">
        <f t="shared" ref="AR33:AR40" si="373">ROUND(AS33*50.3/100,0)</f>
        <v>32</v>
      </c>
      <c r="AS33" s="23">
        <v>64</v>
      </c>
      <c r="AT33" s="23">
        <f t="shared" ref="AT33:AT40" si="374">ROUND(AV33*49.7/100,0)</f>
        <v>32</v>
      </c>
      <c r="AU33" s="23">
        <f t="shared" ref="AU33:AU40" si="375">ROUND(AV33*50.3/100,0)</f>
        <v>32</v>
      </c>
      <c r="AV33" s="23">
        <v>64</v>
      </c>
      <c r="AW33" s="23">
        <f t="shared" ref="AW33:AW40" si="376">ROUND(AY33*49.7/100,0)</f>
        <v>31</v>
      </c>
      <c r="AX33" s="23">
        <f t="shared" ref="AX33:AX40" si="377">ROUND(AY33*50.3/100,0)</f>
        <v>31</v>
      </c>
      <c r="AY33" s="23">
        <v>62</v>
      </c>
      <c r="AZ33" s="23">
        <f t="shared" ref="AZ33:AZ40" si="378">ROUND(BB33*49.7/100,0)</f>
        <v>30</v>
      </c>
      <c r="BA33" s="23">
        <f t="shared" ref="BA33:BA40" si="379">ROUND(BB33*50.3/100,0)</f>
        <v>31</v>
      </c>
      <c r="BB33" s="23">
        <v>61</v>
      </c>
      <c r="BC33" s="23">
        <f t="shared" ref="BC33:BC40" si="380">ROUND(BE33*49.7/100,0)</f>
        <v>29</v>
      </c>
      <c r="BD33" s="23">
        <f t="shared" ref="BD33:BD40" si="381">ROUND(BE33*50.3/100,0)</f>
        <v>30</v>
      </c>
      <c r="BE33" s="23">
        <v>59</v>
      </c>
      <c r="BF33" s="23">
        <f t="shared" ref="BF33:BF40" si="382">ROUND(BH33*49.7/100,0)</f>
        <v>28</v>
      </c>
      <c r="BG33" s="23">
        <f t="shared" ref="BG33:BG40" si="383">ROUND(BH33*50.3/100,0)</f>
        <v>29</v>
      </c>
      <c r="BH33" s="23">
        <v>57</v>
      </c>
      <c r="BI33" s="23">
        <f t="shared" ref="BI33:BI40" si="384">ROUND(BK33*49.7/100,0)</f>
        <v>28</v>
      </c>
      <c r="BJ33" s="23">
        <f t="shared" ref="BJ33:BJ40" si="385">ROUND(BK33*50.3/100,0)</f>
        <v>28</v>
      </c>
      <c r="BK33" s="23">
        <v>56</v>
      </c>
      <c r="BL33" s="23">
        <f t="shared" ref="BL33:BL40" si="386">ROUND(BN33*49.7/100,0)</f>
        <v>27</v>
      </c>
      <c r="BM33" s="23">
        <f t="shared" ref="BM33:BM40" si="387">ROUND(BN33*50.3/100,0)</f>
        <v>27</v>
      </c>
      <c r="BN33" s="23">
        <v>54</v>
      </c>
      <c r="BO33" s="23">
        <f t="shared" ref="BO33:BO40" si="388">ROUND(BQ33*49.7/100,0)</f>
        <v>116</v>
      </c>
      <c r="BP33" s="23">
        <f t="shared" ref="BP33:BP40" si="389">ROUND(BQ33*50.3/100,0)</f>
        <v>118</v>
      </c>
      <c r="BQ33" s="23">
        <v>234</v>
      </c>
      <c r="BR33" s="23">
        <f t="shared" ref="BR33:BR40" si="390">ROUND(BT33*49.7/100,0)</f>
        <v>107</v>
      </c>
      <c r="BS33" s="23">
        <f t="shared" ref="BS33:BS40" si="391">ROUND(BT33*50.3/100,0)</f>
        <v>109</v>
      </c>
      <c r="BT33" s="23">
        <v>216</v>
      </c>
      <c r="BU33" s="23">
        <f t="shared" ref="BU33:BU40" si="392">ROUND(BW33*49.7/100,0)</f>
        <v>95</v>
      </c>
      <c r="BV33" s="23">
        <f t="shared" ref="BV33:BV40" si="393">ROUND(BW33*50.3/100,0)</f>
        <v>97</v>
      </c>
      <c r="BW33" s="23">
        <v>192</v>
      </c>
      <c r="BX33" s="23">
        <f t="shared" ref="BX33:BX40" si="394">ROUND(BZ33*49.7/100,0)</f>
        <v>90</v>
      </c>
      <c r="BY33" s="23">
        <f t="shared" ref="BY33:BY40" si="395">ROUND(BZ33*50.3/100,0)</f>
        <v>91</v>
      </c>
      <c r="BZ33" s="23">
        <v>181</v>
      </c>
      <c r="CA33" s="23">
        <f t="shared" ref="CA33:CA40" si="396">ROUND(CC33*49.7/100,0)</f>
        <v>80</v>
      </c>
      <c r="CB33" s="23">
        <f t="shared" ref="CB33:CB40" si="397">ROUND(CC33*50.3/100,0)</f>
        <v>80</v>
      </c>
      <c r="CC33" s="23">
        <v>160</v>
      </c>
      <c r="CD33" s="23">
        <f t="shared" ref="CD33:CD40" si="398">ROUND(CF33*49.7/100,0)</f>
        <v>78</v>
      </c>
      <c r="CE33" s="23">
        <f t="shared" ref="CE33:CE40" si="399">ROUND(CF33*50.3/100,0)</f>
        <v>79</v>
      </c>
      <c r="CF33" s="23">
        <v>157</v>
      </c>
      <c r="CG33" s="23">
        <f t="shared" ref="CG33:CG40" si="400">ROUND(CI33*49.7/100,0)</f>
        <v>78</v>
      </c>
      <c r="CH33" s="23">
        <f t="shared" ref="CH33:CH40" si="401">ROUND(CI33*50.3/100,0)</f>
        <v>79</v>
      </c>
      <c r="CI33" s="23">
        <v>157</v>
      </c>
      <c r="CJ33" s="23">
        <f t="shared" ref="CJ33:CJ40" si="402">ROUND(CL33*49.7/100,0)</f>
        <v>84</v>
      </c>
      <c r="CK33" s="23">
        <f t="shared" ref="CK33:CK40" si="403">ROUND(CL33*50.3/100,0)</f>
        <v>85</v>
      </c>
      <c r="CL33" s="23">
        <v>169</v>
      </c>
      <c r="CM33" s="23">
        <f t="shared" ref="CM33:CM40" si="404">ROUND(CO33*49.7/100,0)</f>
        <v>84</v>
      </c>
      <c r="CN33" s="23">
        <f t="shared" ref="CN33:CN40" si="405">ROUND(CO33*50.3/100,0)</f>
        <v>85</v>
      </c>
      <c r="CO33" s="23">
        <v>169</v>
      </c>
      <c r="CP33" s="23">
        <f t="shared" ref="CP33:CP40" si="406">ROUND(CR33*49.7/100,0)</f>
        <v>79</v>
      </c>
      <c r="CQ33" s="23">
        <f t="shared" ref="CQ33:CQ40" si="407">ROUND(CR33*50.3/100,0)</f>
        <v>79</v>
      </c>
      <c r="CR33" s="23">
        <v>158</v>
      </c>
      <c r="CS33" s="23">
        <f t="shared" ref="CS33:CS40" si="408">ROUND(CU33*49.7/100,0)</f>
        <v>57</v>
      </c>
      <c r="CT33" s="23">
        <f t="shared" ref="CT33:CT40" si="409">ROUND(CU33*50.3/100,0)</f>
        <v>58</v>
      </c>
      <c r="CU33" s="23">
        <v>115</v>
      </c>
      <c r="CV33" s="23">
        <f t="shared" ref="CV33:CV40" si="410">ROUND(CX33*49.7/100,0)</f>
        <v>40</v>
      </c>
      <c r="CW33" s="23">
        <f t="shared" ref="CW33:CW40" si="411">ROUND(CX33*50.3/100,0)</f>
        <v>40</v>
      </c>
      <c r="CX33" s="23">
        <v>80</v>
      </c>
      <c r="CY33" s="23">
        <f t="shared" ref="CY33:CY40" si="412">ROUND(DA33*49.7/100,0)</f>
        <v>52</v>
      </c>
      <c r="CZ33" s="23">
        <f t="shared" ref="CZ33:CZ40" si="413">ROUND(DA33*50.3/100,0)</f>
        <v>52</v>
      </c>
      <c r="DA33" s="23">
        <v>104</v>
      </c>
      <c r="DB33" s="23">
        <f t="shared" ref="DB33:DB40" si="414">ROUND(DD33*49.7/100,0)</f>
        <v>26</v>
      </c>
      <c r="DC33" s="23">
        <f t="shared" ref="DC33:DC40" si="415">ROUND(DD33*50.3/100,0)</f>
        <v>26</v>
      </c>
      <c r="DD33" s="23">
        <v>52</v>
      </c>
      <c r="DE33" s="23">
        <f t="shared" ref="DE33:DE40" si="416">ROUND(DG33*49.7/100,0)</f>
        <v>2</v>
      </c>
      <c r="DF33" s="23">
        <f t="shared" ref="DF33:DF40" si="417">ROUND(DG33*50.3/100,0)</f>
        <v>2</v>
      </c>
      <c r="DG33" s="23">
        <v>4</v>
      </c>
      <c r="DH33" s="23">
        <v>1640</v>
      </c>
      <c r="DI33" s="23">
        <v>149</v>
      </c>
      <c r="DJ33" s="23">
        <v>129</v>
      </c>
      <c r="DK33" s="23">
        <v>563</v>
      </c>
      <c r="DL33" s="24">
        <v>66</v>
      </c>
    </row>
    <row r="34" spans="1:116" s="15" customFormat="1" x14ac:dyDescent="0.25">
      <c r="A34" s="13" t="s">
        <v>126</v>
      </c>
      <c r="B34" s="21" t="s">
        <v>23</v>
      </c>
      <c r="C34" s="36">
        <v>2799</v>
      </c>
      <c r="D34" s="23">
        <f t="shared" si="345"/>
        <v>1391</v>
      </c>
      <c r="E34" s="23">
        <f t="shared" si="346"/>
        <v>1408</v>
      </c>
      <c r="F34" s="22">
        <f t="shared" si="347"/>
        <v>2798</v>
      </c>
      <c r="G34" s="23">
        <f t="shared" si="348"/>
        <v>22</v>
      </c>
      <c r="H34" s="23">
        <f t="shared" si="349"/>
        <v>22</v>
      </c>
      <c r="I34" s="23">
        <v>44</v>
      </c>
      <c r="J34" s="23">
        <f t="shared" si="350"/>
        <v>22</v>
      </c>
      <c r="K34" s="23">
        <f t="shared" si="351"/>
        <v>23</v>
      </c>
      <c r="L34" s="23">
        <v>45</v>
      </c>
      <c r="M34" s="23">
        <f t="shared" si="352"/>
        <v>23</v>
      </c>
      <c r="N34" s="23">
        <f t="shared" si="353"/>
        <v>23</v>
      </c>
      <c r="O34" s="23">
        <v>46</v>
      </c>
      <c r="P34" s="23">
        <f t="shared" si="354"/>
        <v>23</v>
      </c>
      <c r="Q34" s="23">
        <f t="shared" si="355"/>
        <v>24</v>
      </c>
      <c r="R34" s="23">
        <v>47</v>
      </c>
      <c r="S34" s="23">
        <f t="shared" si="356"/>
        <v>24</v>
      </c>
      <c r="T34" s="23">
        <f t="shared" si="357"/>
        <v>24</v>
      </c>
      <c r="U34" s="23">
        <v>48</v>
      </c>
      <c r="V34" s="23">
        <f t="shared" si="358"/>
        <v>24</v>
      </c>
      <c r="W34" s="23">
        <f t="shared" si="359"/>
        <v>25</v>
      </c>
      <c r="X34" s="23">
        <v>49</v>
      </c>
      <c r="Y34" s="23">
        <f t="shared" si="360"/>
        <v>25</v>
      </c>
      <c r="Z34" s="23">
        <f t="shared" si="361"/>
        <v>25</v>
      </c>
      <c r="AA34" s="23">
        <v>50</v>
      </c>
      <c r="AB34" s="23">
        <f t="shared" si="362"/>
        <v>25</v>
      </c>
      <c r="AC34" s="23">
        <f t="shared" si="363"/>
        <v>26</v>
      </c>
      <c r="AD34" s="23">
        <v>51</v>
      </c>
      <c r="AE34" s="23">
        <f t="shared" si="364"/>
        <v>26</v>
      </c>
      <c r="AF34" s="23">
        <f t="shared" si="365"/>
        <v>26</v>
      </c>
      <c r="AG34" s="23">
        <v>52</v>
      </c>
      <c r="AH34" s="23">
        <f t="shared" si="366"/>
        <v>26</v>
      </c>
      <c r="AI34" s="23">
        <f t="shared" si="367"/>
        <v>27</v>
      </c>
      <c r="AJ34" s="23">
        <v>53</v>
      </c>
      <c r="AK34" s="23">
        <f t="shared" si="368"/>
        <v>27</v>
      </c>
      <c r="AL34" s="23">
        <f t="shared" si="369"/>
        <v>27</v>
      </c>
      <c r="AM34" s="23">
        <v>54</v>
      </c>
      <c r="AN34" s="23">
        <f t="shared" si="370"/>
        <v>27</v>
      </c>
      <c r="AO34" s="23">
        <f t="shared" si="371"/>
        <v>28</v>
      </c>
      <c r="AP34" s="23">
        <v>55</v>
      </c>
      <c r="AQ34" s="23">
        <f t="shared" si="372"/>
        <v>27</v>
      </c>
      <c r="AR34" s="23">
        <f t="shared" si="373"/>
        <v>28</v>
      </c>
      <c r="AS34" s="23">
        <v>55</v>
      </c>
      <c r="AT34" s="23">
        <f t="shared" si="374"/>
        <v>27</v>
      </c>
      <c r="AU34" s="23">
        <f t="shared" si="375"/>
        <v>28</v>
      </c>
      <c r="AV34" s="23">
        <v>55</v>
      </c>
      <c r="AW34" s="23">
        <f t="shared" si="376"/>
        <v>27</v>
      </c>
      <c r="AX34" s="23">
        <f t="shared" si="377"/>
        <v>27</v>
      </c>
      <c r="AY34" s="23">
        <v>54</v>
      </c>
      <c r="AZ34" s="23">
        <f t="shared" si="378"/>
        <v>26</v>
      </c>
      <c r="BA34" s="23">
        <f t="shared" si="379"/>
        <v>26</v>
      </c>
      <c r="BB34" s="23">
        <v>52</v>
      </c>
      <c r="BC34" s="23">
        <f t="shared" si="380"/>
        <v>25</v>
      </c>
      <c r="BD34" s="23">
        <f t="shared" si="381"/>
        <v>26</v>
      </c>
      <c r="BE34" s="23">
        <v>51</v>
      </c>
      <c r="BF34" s="23">
        <f t="shared" si="382"/>
        <v>25</v>
      </c>
      <c r="BG34" s="23">
        <f t="shared" si="383"/>
        <v>25</v>
      </c>
      <c r="BH34" s="23">
        <v>50</v>
      </c>
      <c r="BI34" s="23">
        <f t="shared" si="384"/>
        <v>24</v>
      </c>
      <c r="BJ34" s="23">
        <f t="shared" si="385"/>
        <v>24</v>
      </c>
      <c r="BK34" s="23">
        <v>48</v>
      </c>
      <c r="BL34" s="23">
        <f t="shared" si="386"/>
        <v>22</v>
      </c>
      <c r="BM34" s="23">
        <f t="shared" si="387"/>
        <v>23</v>
      </c>
      <c r="BN34" s="23">
        <v>45</v>
      </c>
      <c r="BO34" s="23">
        <f t="shared" si="388"/>
        <v>100</v>
      </c>
      <c r="BP34" s="23">
        <f t="shared" si="389"/>
        <v>101</v>
      </c>
      <c r="BQ34" s="23">
        <v>201</v>
      </c>
      <c r="BR34" s="23">
        <f t="shared" si="390"/>
        <v>92</v>
      </c>
      <c r="BS34" s="23">
        <f t="shared" si="391"/>
        <v>93</v>
      </c>
      <c r="BT34" s="23">
        <v>185</v>
      </c>
      <c r="BU34" s="23">
        <f t="shared" si="392"/>
        <v>83</v>
      </c>
      <c r="BV34" s="23">
        <f t="shared" si="393"/>
        <v>83</v>
      </c>
      <c r="BW34" s="23">
        <v>166</v>
      </c>
      <c r="BX34" s="23">
        <f t="shared" si="394"/>
        <v>77</v>
      </c>
      <c r="BY34" s="23">
        <f t="shared" si="395"/>
        <v>78</v>
      </c>
      <c r="BZ34" s="23">
        <v>155</v>
      </c>
      <c r="CA34" s="23">
        <f t="shared" si="396"/>
        <v>69</v>
      </c>
      <c r="CB34" s="23">
        <f t="shared" si="397"/>
        <v>69</v>
      </c>
      <c r="CC34" s="23">
        <v>138</v>
      </c>
      <c r="CD34" s="23">
        <f t="shared" si="398"/>
        <v>67</v>
      </c>
      <c r="CE34" s="23">
        <f t="shared" si="399"/>
        <v>67</v>
      </c>
      <c r="CF34" s="23">
        <v>134</v>
      </c>
      <c r="CG34" s="23">
        <f t="shared" si="400"/>
        <v>67</v>
      </c>
      <c r="CH34" s="23">
        <f t="shared" si="401"/>
        <v>67</v>
      </c>
      <c r="CI34" s="23">
        <v>134</v>
      </c>
      <c r="CJ34" s="23">
        <f t="shared" si="402"/>
        <v>72</v>
      </c>
      <c r="CK34" s="23">
        <f t="shared" si="403"/>
        <v>72</v>
      </c>
      <c r="CL34" s="23">
        <v>144</v>
      </c>
      <c r="CM34" s="23">
        <f t="shared" si="404"/>
        <v>73</v>
      </c>
      <c r="CN34" s="23">
        <f t="shared" si="405"/>
        <v>73</v>
      </c>
      <c r="CO34" s="23">
        <v>146</v>
      </c>
      <c r="CP34" s="23">
        <f t="shared" si="406"/>
        <v>67</v>
      </c>
      <c r="CQ34" s="23">
        <f t="shared" si="407"/>
        <v>67</v>
      </c>
      <c r="CR34" s="23">
        <v>134</v>
      </c>
      <c r="CS34" s="23">
        <f t="shared" si="408"/>
        <v>49</v>
      </c>
      <c r="CT34" s="23">
        <f t="shared" si="409"/>
        <v>50</v>
      </c>
      <c r="CU34" s="23">
        <v>99</v>
      </c>
      <c r="CV34" s="23">
        <f t="shared" si="410"/>
        <v>34</v>
      </c>
      <c r="CW34" s="23">
        <f t="shared" si="411"/>
        <v>35</v>
      </c>
      <c r="CX34" s="23">
        <v>69</v>
      </c>
      <c r="CY34" s="23">
        <f t="shared" si="412"/>
        <v>44</v>
      </c>
      <c r="CZ34" s="23">
        <f t="shared" si="413"/>
        <v>45</v>
      </c>
      <c r="DA34" s="23">
        <v>89</v>
      </c>
      <c r="DB34" s="23">
        <f t="shared" si="414"/>
        <v>22</v>
      </c>
      <c r="DC34" s="23">
        <f t="shared" si="415"/>
        <v>23</v>
      </c>
      <c r="DD34" s="23">
        <v>45</v>
      </c>
      <c r="DE34" s="23">
        <f t="shared" si="416"/>
        <v>1</v>
      </c>
      <c r="DF34" s="23">
        <f t="shared" si="417"/>
        <v>2</v>
      </c>
      <c r="DG34" s="23">
        <v>3</v>
      </c>
      <c r="DH34" s="23">
        <v>1408</v>
      </c>
      <c r="DI34" s="23">
        <v>128</v>
      </c>
      <c r="DJ34" s="23">
        <v>110</v>
      </c>
      <c r="DK34" s="23">
        <v>484</v>
      </c>
      <c r="DL34" s="24">
        <v>56</v>
      </c>
    </row>
    <row r="35" spans="1:116" s="15" customFormat="1" x14ac:dyDescent="0.25">
      <c r="A35" s="13" t="s">
        <v>127</v>
      </c>
      <c r="B35" s="21" t="s">
        <v>22</v>
      </c>
      <c r="C35" s="36">
        <v>1377</v>
      </c>
      <c r="D35" s="23">
        <f t="shared" si="345"/>
        <v>684</v>
      </c>
      <c r="E35" s="23">
        <f t="shared" si="346"/>
        <v>693</v>
      </c>
      <c r="F35" s="22">
        <f t="shared" si="347"/>
        <v>1371</v>
      </c>
      <c r="G35" s="23">
        <f t="shared" si="348"/>
        <v>10</v>
      </c>
      <c r="H35" s="23">
        <f t="shared" si="349"/>
        <v>11</v>
      </c>
      <c r="I35" s="23">
        <v>21</v>
      </c>
      <c r="J35" s="23">
        <f t="shared" si="350"/>
        <v>10</v>
      </c>
      <c r="K35" s="23">
        <f t="shared" si="351"/>
        <v>11</v>
      </c>
      <c r="L35" s="23">
        <v>21</v>
      </c>
      <c r="M35" s="23">
        <f t="shared" si="352"/>
        <v>11</v>
      </c>
      <c r="N35" s="23">
        <f t="shared" si="353"/>
        <v>11</v>
      </c>
      <c r="O35" s="23">
        <v>22</v>
      </c>
      <c r="P35" s="23">
        <f t="shared" si="354"/>
        <v>11</v>
      </c>
      <c r="Q35" s="23">
        <f t="shared" si="355"/>
        <v>12</v>
      </c>
      <c r="R35" s="23">
        <v>23</v>
      </c>
      <c r="S35" s="23">
        <f t="shared" si="356"/>
        <v>11</v>
      </c>
      <c r="T35" s="23">
        <f t="shared" si="357"/>
        <v>12</v>
      </c>
      <c r="U35" s="23">
        <v>23</v>
      </c>
      <c r="V35" s="23">
        <f t="shared" si="358"/>
        <v>12</v>
      </c>
      <c r="W35" s="23">
        <f t="shared" si="359"/>
        <v>12</v>
      </c>
      <c r="X35" s="23">
        <v>24</v>
      </c>
      <c r="Y35" s="23">
        <f t="shared" si="360"/>
        <v>12</v>
      </c>
      <c r="Z35" s="23">
        <f t="shared" si="361"/>
        <v>13</v>
      </c>
      <c r="AA35" s="23">
        <v>25</v>
      </c>
      <c r="AB35" s="23">
        <f t="shared" si="362"/>
        <v>12</v>
      </c>
      <c r="AC35" s="23">
        <f t="shared" si="363"/>
        <v>13</v>
      </c>
      <c r="AD35" s="23">
        <v>25</v>
      </c>
      <c r="AE35" s="23">
        <f t="shared" si="364"/>
        <v>13</v>
      </c>
      <c r="AF35" s="23">
        <f t="shared" si="365"/>
        <v>13</v>
      </c>
      <c r="AG35" s="23">
        <v>26</v>
      </c>
      <c r="AH35" s="23">
        <f t="shared" si="366"/>
        <v>13</v>
      </c>
      <c r="AI35" s="23">
        <f t="shared" si="367"/>
        <v>13</v>
      </c>
      <c r="AJ35" s="23">
        <v>26</v>
      </c>
      <c r="AK35" s="23">
        <f t="shared" si="368"/>
        <v>13</v>
      </c>
      <c r="AL35" s="23">
        <f t="shared" si="369"/>
        <v>14</v>
      </c>
      <c r="AM35" s="23">
        <v>27</v>
      </c>
      <c r="AN35" s="23">
        <f t="shared" si="370"/>
        <v>13</v>
      </c>
      <c r="AO35" s="23">
        <f t="shared" si="371"/>
        <v>13</v>
      </c>
      <c r="AP35" s="23">
        <v>26</v>
      </c>
      <c r="AQ35" s="23">
        <f t="shared" si="372"/>
        <v>13</v>
      </c>
      <c r="AR35" s="23">
        <f t="shared" si="373"/>
        <v>14</v>
      </c>
      <c r="AS35" s="23">
        <v>27</v>
      </c>
      <c r="AT35" s="23">
        <f t="shared" si="374"/>
        <v>13</v>
      </c>
      <c r="AU35" s="23">
        <f t="shared" si="375"/>
        <v>13</v>
      </c>
      <c r="AV35" s="23">
        <v>26</v>
      </c>
      <c r="AW35" s="23">
        <f t="shared" si="376"/>
        <v>13</v>
      </c>
      <c r="AX35" s="23">
        <f t="shared" si="377"/>
        <v>13</v>
      </c>
      <c r="AY35" s="23">
        <v>26</v>
      </c>
      <c r="AZ35" s="23">
        <f t="shared" si="378"/>
        <v>12</v>
      </c>
      <c r="BA35" s="23">
        <f t="shared" si="379"/>
        <v>13</v>
      </c>
      <c r="BB35" s="23">
        <v>25</v>
      </c>
      <c r="BC35" s="23">
        <f t="shared" si="380"/>
        <v>12</v>
      </c>
      <c r="BD35" s="23">
        <f t="shared" si="381"/>
        <v>13</v>
      </c>
      <c r="BE35" s="23">
        <v>25</v>
      </c>
      <c r="BF35" s="23">
        <f t="shared" si="382"/>
        <v>12</v>
      </c>
      <c r="BG35" s="23">
        <f t="shared" si="383"/>
        <v>12</v>
      </c>
      <c r="BH35" s="23">
        <v>24</v>
      </c>
      <c r="BI35" s="23">
        <f t="shared" si="384"/>
        <v>11</v>
      </c>
      <c r="BJ35" s="23">
        <f t="shared" si="385"/>
        <v>12</v>
      </c>
      <c r="BK35" s="23">
        <v>23</v>
      </c>
      <c r="BL35" s="23">
        <f t="shared" si="386"/>
        <v>11</v>
      </c>
      <c r="BM35" s="23">
        <f t="shared" si="387"/>
        <v>11</v>
      </c>
      <c r="BN35" s="23">
        <v>22</v>
      </c>
      <c r="BO35" s="23">
        <f t="shared" si="388"/>
        <v>49</v>
      </c>
      <c r="BP35" s="23">
        <f t="shared" si="389"/>
        <v>50</v>
      </c>
      <c r="BQ35" s="23">
        <v>99</v>
      </c>
      <c r="BR35" s="23">
        <f t="shared" si="390"/>
        <v>45</v>
      </c>
      <c r="BS35" s="23">
        <f t="shared" si="391"/>
        <v>46</v>
      </c>
      <c r="BT35" s="23">
        <v>91</v>
      </c>
      <c r="BU35" s="23">
        <f t="shared" si="392"/>
        <v>41</v>
      </c>
      <c r="BV35" s="23">
        <f t="shared" si="393"/>
        <v>41</v>
      </c>
      <c r="BW35" s="23">
        <v>82</v>
      </c>
      <c r="BX35" s="23">
        <f t="shared" si="394"/>
        <v>38</v>
      </c>
      <c r="BY35" s="23">
        <f t="shared" si="395"/>
        <v>38</v>
      </c>
      <c r="BZ35" s="23">
        <v>76</v>
      </c>
      <c r="CA35" s="23">
        <f t="shared" si="396"/>
        <v>34</v>
      </c>
      <c r="CB35" s="23">
        <f t="shared" si="397"/>
        <v>34</v>
      </c>
      <c r="CC35" s="23">
        <v>68</v>
      </c>
      <c r="CD35" s="23">
        <f t="shared" si="398"/>
        <v>33</v>
      </c>
      <c r="CE35" s="23">
        <f t="shared" si="399"/>
        <v>33</v>
      </c>
      <c r="CF35" s="23">
        <v>66</v>
      </c>
      <c r="CG35" s="23">
        <f t="shared" si="400"/>
        <v>33</v>
      </c>
      <c r="CH35" s="23">
        <f t="shared" si="401"/>
        <v>33</v>
      </c>
      <c r="CI35" s="23">
        <v>66</v>
      </c>
      <c r="CJ35" s="23">
        <f t="shared" si="402"/>
        <v>35</v>
      </c>
      <c r="CK35" s="23">
        <f t="shared" si="403"/>
        <v>36</v>
      </c>
      <c r="CL35" s="23">
        <v>71</v>
      </c>
      <c r="CM35" s="23">
        <f t="shared" si="404"/>
        <v>36</v>
      </c>
      <c r="CN35" s="23">
        <f t="shared" si="405"/>
        <v>36</v>
      </c>
      <c r="CO35" s="23">
        <v>72</v>
      </c>
      <c r="CP35" s="23">
        <f t="shared" si="406"/>
        <v>33</v>
      </c>
      <c r="CQ35" s="23">
        <f t="shared" si="407"/>
        <v>33</v>
      </c>
      <c r="CR35" s="23">
        <v>66</v>
      </c>
      <c r="CS35" s="23">
        <f t="shared" si="408"/>
        <v>24</v>
      </c>
      <c r="CT35" s="23">
        <f t="shared" si="409"/>
        <v>25</v>
      </c>
      <c r="CU35" s="23">
        <v>49</v>
      </c>
      <c r="CV35" s="23">
        <f t="shared" si="410"/>
        <v>17</v>
      </c>
      <c r="CW35" s="23">
        <f t="shared" si="411"/>
        <v>17</v>
      </c>
      <c r="CX35" s="23">
        <v>34</v>
      </c>
      <c r="CY35" s="23">
        <f t="shared" si="412"/>
        <v>22</v>
      </c>
      <c r="CZ35" s="23">
        <f t="shared" si="413"/>
        <v>22</v>
      </c>
      <c r="DA35" s="23">
        <v>44</v>
      </c>
      <c r="DB35" s="23">
        <f t="shared" si="414"/>
        <v>11</v>
      </c>
      <c r="DC35" s="23">
        <f t="shared" si="415"/>
        <v>11</v>
      </c>
      <c r="DD35" s="23">
        <v>22</v>
      </c>
      <c r="DE35" s="23">
        <f t="shared" si="416"/>
        <v>1</v>
      </c>
      <c r="DF35" s="23">
        <f t="shared" si="417"/>
        <v>1</v>
      </c>
      <c r="DG35" s="23">
        <v>2</v>
      </c>
      <c r="DH35" s="23">
        <v>693</v>
      </c>
      <c r="DI35" s="23">
        <v>63</v>
      </c>
      <c r="DJ35" s="23">
        <v>54</v>
      </c>
      <c r="DK35" s="23">
        <v>238</v>
      </c>
      <c r="DL35" s="24">
        <v>27</v>
      </c>
    </row>
    <row r="36" spans="1:116" s="15" customFormat="1" x14ac:dyDescent="0.25">
      <c r="A36" s="13" t="s">
        <v>128</v>
      </c>
      <c r="B36" s="21" t="s">
        <v>21</v>
      </c>
      <c r="C36" s="36">
        <v>1259</v>
      </c>
      <c r="D36" s="23">
        <f t="shared" si="345"/>
        <v>626</v>
      </c>
      <c r="E36" s="23">
        <f t="shared" si="346"/>
        <v>633</v>
      </c>
      <c r="F36" s="22">
        <f t="shared" si="347"/>
        <v>1258</v>
      </c>
      <c r="G36" s="23">
        <f t="shared" si="348"/>
        <v>10</v>
      </c>
      <c r="H36" s="23">
        <f t="shared" si="349"/>
        <v>10</v>
      </c>
      <c r="I36" s="23">
        <v>20</v>
      </c>
      <c r="J36" s="23">
        <f t="shared" si="350"/>
        <v>10</v>
      </c>
      <c r="K36" s="23">
        <f t="shared" si="351"/>
        <v>10</v>
      </c>
      <c r="L36" s="23">
        <v>20</v>
      </c>
      <c r="M36" s="23">
        <f t="shared" si="352"/>
        <v>10</v>
      </c>
      <c r="N36" s="23">
        <f t="shared" si="353"/>
        <v>10</v>
      </c>
      <c r="O36" s="23">
        <v>20</v>
      </c>
      <c r="P36" s="23">
        <f t="shared" si="354"/>
        <v>10</v>
      </c>
      <c r="Q36" s="23">
        <f t="shared" si="355"/>
        <v>11</v>
      </c>
      <c r="R36" s="23">
        <v>21</v>
      </c>
      <c r="S36" s="23">
        <f t="shared" si="356"/>
        <v>10</v>
      </c>
      <c r="T36" s="23">
        <f t="shared" si="357"/>
        <v>11</v>
      </c>
      <c r="U36" s="23">
        <v>21</v>
      </c>
      <c r="V36" s="23">
        <f t="shared" si="358"/>
        <v>11</v>
      </c>
      <c r="W36" s="23">
        <f t="shared" si="359"/>
        <v>11</v>
      </c>
      <c r="X36" s="23">
        <v>22</v>
      </c>
      <c r="Y36" s="23">
        <f t="shared" si="360"/>
        <v>11</v>
      </c>
      <c r="Z36" s="23">
        <f t="shared" si="361"/>
        <v>12</v>
      </c>
      <c r="AA36" s="23">
        <v>23</v>
      </c>
      <c r="AB36" s="23">
        <f t="shared" si="362"/>
        <v>11</v>
      </c>
      <c r="AC36" s="23">
        <f t="shared" si="363"/>
        <v>12</v>
      </c>
      <c r="AD36" s="23">
        <v>23</v>
      </c>
      <c r="AE36" s="23">
        <f t="shared" si="364"/>
        <v>12</v>
      </c>
      <c r="AF36" s="23">
        <f t="shared" si="365"/>
        <v>12</v>
      </c>
      <c r="AG36" s="23">
        <v>24</v>
      </c>
      <c r="AH36" s="23">
        <f t="shared" si="366"/>
        <v>12</v>
      </c>
      <c r="AI36" s="23">
        <f t="shared" si="367"/>
        <v>12</v>
      </c>
      <c r="AJ36" s="23">
        <v>24</v>
      </c>
      <c r="AK36" s="23">
        <f t="shared" si="368"/>
        <v>12</v>
      </c>
      <c r="AL36" s="23">
        <f t="shared" si="369"/>
        <v>12</v>
      </c>
      <c r="AM36" s="23">
        <v>24</v>
      </c>
      <c r="AN36" s="23">
        <f t="shared" si="370"/>
        <v>12</v>
      </c>
      <c r="AO36" s="23">
        <f t="shared" si="371"/>
        <v>13</v>
      </c>
      <c r="AP36" s="23">
        <v>25</v>
      </c>
      <c r="AQ36" s="23">
        <f t="shared" si="372"/>
        <v>12</v>
      </c>
      <c r="AR36" s="23">
        <f t="shared" si="373"/>
        <v>13</v>
      </c>
      <c r="AS36" s="23">
        <v>25</v>
      </c>
      <c r="AT36" s="23">
        <f t="shared" si="374"/>
        <v>12</v>
      </c>
      <c r="AU36" s="23">
        <f t="shared" si="375"/>
        <v>13</v>
      </c>
      <c r="AV36" s="23">
        <v>25</v>
      </c>
      <c r="AW36" s="23">
        <f t="shared" si="376"/>
        <v>12</v>
      </c>
      <c r="AX36" s="23">
        <f t="shared" si="377"/>
        <v>12</v>
      </c>
      <c r="AY36" s="23">
        <v>24</v>
      </c>
      <c r="AZ36" s="23">
        <f t="shared" si="378"/>
        <v>12</v>
      </c>
      <c r="BA36" s="23">
        <f t="shared" si="379"/>
        <v>12</v>
      </c>
      <c r="BB36" s="23">
        <v>24</v>
      </c>
      <c r="BC36" s="23">
        <f t="shared" si="380"/>
        <v>11</v>
      </c>
      <c r="BD36" s="23">
        <f t="shared" si="381"/>
        <v>12</v>
      </c>
      <c r="BE36" s="23">
        <v>23</v>
      </c>
      <c r="BF36" s="23">
        <f t="shared" si="382"/>
        <v>11</v>
      </c>
      <c r="BG36" s="23">
        <f t="shared" si="383"/>
        <v>11</v>
      </c>
      <c r="BH36" s="23">
        <v>22</v>
      </c>
      <c r="BI36" s="23">
        <f t="shared" si="384"/>
        <v>10</v>
      </c>
      <c r="BJ36" s="23">
        <f t="shared" si="385"/>
        <v>11</v>
      </c>
      <c r="BK36" s="23">
        <v>21</v>
      </c>
      <c r="BL36" s="23">
        <f t="shared" si="386"/>
        <v>10</v>
      </c>
      <c r="BM36" s="23">
        <f t="shared" si="387"/>
        <v>10</v>
      </c>
      <c r="BN36" s="23">
        <v>20</v>
      </c>
      <c r="BO36" s="23">
        <f t="shared" si="388"/>
        <v>45</v>
      </c>
      <c r="BP36" s="23">
        <f t="shared" si="389"/>
        <v>45</v>
      </c>
      <c r="BQ36" s="23">
        <v>90</v>
      </c>
      <c r="BR36" s="23">
        <f t="shared" si="390"/>
        <v>41</v>
      </c>
      <c r="BS36" s="23">
        <f t="shared" si="391"/>
        <v>42</v>
      </c>
      <c r="BT36" s="23">
        <v>83</v>
      </c>
      <c r="BU36" s="23">
        <f t="shared" si="392"/>
        <v>37</v>
      </c>
      <c r="BV36" s="23">
        <f t="shared" si="393"/>
        <v>38</v>
      </c>
      <c r="BW36" s="23">
        <v>75</v>
      </c>
      <c r="BX36" s="23">
        <f t="shared" si="394"/>
        <v>35</v>
      </c>
      <c r="BY36" s="23">
        <f t="shared" si="395"/>
        <v>35</v>
      </c>
      <c r="BZ36" s="23">
        <v>70</v>
      </c>
      <c r="CA36" s="23">
        <f t="shared" si="396"/>
        <v>31</v>
      </c>
      <c r="CB36" s="23">
        <f t="shared" si="397"/>
        <v>31</v>
      </c>
      <c r="CC36" s="23">
        <v>62</v>
      </c>
      <c r="CD36" s="23">
        <f t="shared" si="398"/>
        <v>30</v>
      </c>
      <c r="CE36" s="23">
        <f t="shared" si="399"/>
        <v>30</v>
      </c>
      <c r="CF36" s="23">
        <v>60</v>
      </c>
      <c r="CG36" s="23">
        <f t="shared" si="400"/>
        <v>30</v>
      </c>
      <c r="CH36" s="23">
        <f t="shared" si="401"/>
        <v>30</v>
      </c>
      <c r="CI36" s="23">
        <v>60</v>
      </c>
      <c r="CJ36" s="23">
        <f t="shared" si="402"/>
        <v>32</v>
      </c>
      <c r="CK36" s="23">
        <f t="shared" si="403"/>
        <v>33</v>
      </c>
      <c r="CL36" s="23">
        <v>65</v>
      </c>
      <c r="CM36" s="23">
        <f t="shared" si="404"/>
        <v>33</v>
      </c>
      <c r="CN36" s="23">
        <f t="shared" si="405"/>
        <v>33</v>
      </c>
      <c r="CO36" s="23">
        <v>66</v>
      </c>
      <c r="CP36" s="23">
        <f t="shared" si="406"/>
        <v>30</v>
      </c>
      <c r="CQ36" s="23">
        <f t="shared" si="407"/>
        <v>30</v>
      </c>
      <c r="CR36" s="23">
        <v>60</v>
      </c>
      <c r="CS36" s="23">
        <f t="shared" si="408"/>
        <v>22</v>
      </c>
      <c r="CT36" s="23">
        <f t="shared" si="409"/>
        <v>23</v>
      </c>
      <c r="CU36" s="23">
        <v>45</v>
      </c>
      <c r="CV36" s="23">
        <f t="shared" si="410"/>
        <v>15</v>
      </c>
      <c r="CW36" s="23">
        <f t="shared" si="411"/>
        <v>16</v>
      </c>
      <c r="CX36" s="23">
        <v>31</v>
      </c>
      <c r="CY36" s="23">
        <f t="shared" si="412"/>
        <v>20</v>
      </c>
      <c r="CZ36" s="23">
        <f t="shared" si="413"/>
        <v>20</v>
      </c>
      <c r="DA36" s="23">
        <v>40</v>
      </c>
      <c r="DB36" s="23">
        <f t="shared" si="414"/>
        <v>10</v>
      </c>
      <c r="DC36" s="23">
        <f t="shared" si="415"/>
        <v>10</v>
      </c>
      <c r="DD36" s="23">
        <v>20</v>
      </c>
      <c r="DE36" s="23">
        <f t="shared" si="416"/>
        <v>1</v>
      </c>
      <c r="DF36" s="23">
        <f t="shared" si="417"/>
        <v>1</v>
      </c>
      <c r="DG36" s="23">
        <v>2</v>
      </c>
      <c r="DH36" s="23">
        <v>633</v>
      </c>
      <c r="DI36" s="23">
        <v>58</v>
      </c>
      <c r="DJ36" s="23">
        <v>50</v>
      </c>
      <c r="DK36" s="23">
        <v>218</v>
      </c>
      <c r="DL36" s="24">
        <v>25</v>
      </c>
    </row>
    <row r="37" spans="1:116" s="15" customFormat="1" x14ac:dyDescent="0.25">
      <c r="A37" s="13" t="s">
        <v>129</v>
      </c>
      <c r="B37" s="21" t="s">
        <v>20</v>
      </c>
      <c r="C37" s="36">
        <v>779</v>
      </c>
      <c r="D37" s="23">
        <f t="shared" si="345"/>
        <v>387</v>
      </c>
      <c r="E37" s="23">
        <f t="shared" si="346"/>
        <v>392</v>
      </c>
      <c r="F37" s="22">
        <f t="shared" si="347"/>
        <v>779</v>
      </c>
      <c r="G37" s="23">
        <f t="shared" si="348"/>
        <v>6</v>
      </c>
      <c r="H37" s="23">
        <f t="shared" si="349"/>
        <v>6</v>
      </c>
      <c r="I37" s="23">
        <v>12</v>
      </c>
      <c r="J37" s="23">
        <f t="shared" si="350"/>
        <v>6</v>
      </c>
      <c r="K37" s="23">
        <f t="shared" si="351"/>
        <v>6</v>
      </c>
      <c r="L37" s="23">
        <v>12</v>
      </c>
      <c r="M37" s="23">
        <f t="shared" si="352"/>
        <v>6</v>
      </c>
      <c r="N37" s="23">
        <f t="shared" si="353"/>
        <v>7</v>
      </c>
      <c r="O37" s="23">
        <v>13</v>
      </c>
      <c r="P37" s="23">
        <f t="shared" si="354"/>
        <v>6</v>
      </c>
      <c r="Q37" s="23">
        <f t="shared" si="355"/>
        <v>7</v>
      </c>
      <c r="R37" s="23">
        <v>13</v>
      </c>
      <c r="S37" s="23">
        <f t="shared" si="356"/>
        <v>6</v>
      </c>
      <c r="T37" s="23">
        <f t="shared" si="357"/>
        <v>7</v>
      </c>
      <c r="U37" s="23">
        <v>13</v>
      </c>
      <c r="V37" s="23">
        <f t="shared" si="358"/>
        <v>7</v>
      </c>
      <c r="W37" s="23">
        <f t="shared" si="359"/>
        <v>7</v>
      </c>
      <c r="X37" s="23">
        <v>14</v>
      </c>
      <c r="Y37" s="23">
        <f t="shared" si="360"/>
        <v>7</v>
      </c>
      <c r="Z37" s="23">
        <f t="shared" si="361"/>
        <v>7</v>
      </c>
      <c r="AA37" s="23">
        <v>14</v>
      </c>
      <c r="AB37" s="23">
        <f t="shared" si="362"/>
        <v>7</v>
      </c>
      <c r="AC37" s="23">
        <f t="shared" si="363"/>
        <v>7</v>
      </c>
      <c r="AD37" s="23">
        <v>14</v>
      </c>
      <c r="AE37" s="23">
        <f t="shared" si="364"/>
        <v>7</v>
      </c>
      <c r="AF37" s="23">
        <f t="shared" si="365"/>
        <v>8</v>
      </c>
      <c r="AG37" s="23">
        <v>15</v>
      </c>
      <c r="AH37" s="23">
        <f t="shared" si="366"/>
        <v>7</v>
      </c>
      <c r="AI37" s="23">
        <f t="shared" si="367"/>
        <v>8</v>
      </c>
      <c r="AJ37" s="23">
        <v>15</v>
      </c>
      <c r="AK37" s="23">
        <f t="shared" si="368"/>
        <v>7</v>
      </c>
      <c r="AL37" s="23">
        <f t="shared" si="369"/>
        <v>8</v>
      </c>
      <c r="AM37" s="23">
        <v>15</v>
      </c>
      <c r="AN37" s="23">
        <f t="shared" si="370"/>
        <v>7</v>
      </c>
      <c r="AO37" s="23">
        <f t="shared" si="371"/>
        <v>8</v>
      </c>
      <c r="AP37" s="23">
        <v>15</v>
      </c>
      <c r="AQ37" s="23">
        <f t="shared" si="372"/>
        <v>7</v>
      </c>
      <c r="AR37" s="23">
        <f t="shared" si="373"/>
        <v>8</v>
      </c>
      <c r="AS37" s="23">
        <v>15</v>
      </c>
      <c r="AT37" s="23">
        <f t="shared" si="374"/>
        <v>7</v>
      </c>
      <c r="AU37" s="23">
        <f t="shared" si="375"/>
        <v>8</v>
      </c>
      <c r="AV37" s="23">
        <v>15</v>
      </c>
      <c r="AW37" s="23">
        <f t="shared" si="376"/>
        <v>7</v>
      </c>
      <c r="AX37" s="23">
        <f t="shared" si="377"/>
        <v>8</v>
      </c>
      <c r="AY37" s="23">
        <v>15</v>
      </c>
      <c r="AZ37" s="23">
        <f t="shared" si="378"/>
        <v>7</v>
      </c>
      <c r="BA37" s="23">
        <f t="shared" si="379"/>
        <v>8</v>
      </c>
      <c r="BB37" s="23">
        <v>15</v>
      </c>
      <c r="BC37" s="23">
        <f t="shared" si="380"/>
        <v>7</v>
      </c>
      <c r="BD37" s="23">
        <f t="shared" si="381"/>
        <v>8</v>
      </c>
      <c r="BE37" s="23">
        <v>15</v>
      </c>
      <c r="BF37" s="23">
        <f t="shared" si="382"/>
        <v>7</v>
      </c>
      <c r="BG37" s="23">
        <f t="shared" si="383"/>
        <v>7</v>
      </c>
      <c r="BH37" s="23">
        <v>14</v>
      </c>
      <c r="BI37" s="23">
        <f t="shared" si="384"/>
        <v>6</v>
      </c>
      <c r="BJ37" s="23">
        <f t="shared" si="385"/>
        <v>7</v>
      </c>
      <c r="BK37" s="23">
        <v>13</v>
      </c>
      <c r="BL37" s="23">
        <f t="shared" si="386"/>
        <v>6</v>
      </c>
      <c r="BM37" s="23">
        <f t="shared" si="387"/>
        <v>7</v>
      </c>
      <c r="BN37" s="23">
        <v>13</v>
      </c>
      <c r="BO37" s="23">
        <f t="shared" si="388"/>
        <v>28</v>
      </c>
      <c r="BP37" s="23">
        <f t="shared" si="389"/>
        <v>28</v>
      </c>
      <c r="BQ37" s="23">
        <v>56</v>
      </c>
      <c r="BR37" s="23">
        <f t="shared" si="390"/>
        <v>25</v>
      </c>
      <c r="BS37" s="23">
        <f t="shared" si="391"/>
        <v>26</v>
      </c>
      <c r="BT37" s="23">
        <v>51</v>
      </c>
      <c r="BU37" s="23">
        <f t="shared" si="392"/>
        <v>23</v>
      </c>
      <c r="BV37" s="23">
        <f t="shared" si="393"/>
        <v>23</v>
      </c>
      <c r="BW37" s="23">
        <v>46</v>
      </c>
      <c r="BX37" s="23">
        <f t="shared" si="394"/>
        <v>21</v>
      </c>
      <c r="BY37" s="23">
        <f t="shared" si="395"/>
        <v>22</v>
      </c>
      <c r="BZ37" s="23">
        <v>43</v>
      </c>
      <c r="CA37" s="23">
        <f t="shared" si="396"/>
        <v>19</v>
      </c>
      <c r="CB37" s="23">
        <f t="shared" si="397"/>
        <v>20</v>
      </c>
      <c r="CC37" s="23">
        <v>39</v>
      </c>
      <c r="CD37" s="23">
        <f t="shared" si="398"/>
        <v>18</v>
      </c>
      <c r="CE37" s="23">
        <f t="shared" si="399"/>
        <v>19</v>
      </c>
      <c r="CF37" s="23">
        <v>37</v>
      </c>
      <c r="CG37" s="23">
        <f t="shared" si="400"/>
        <v>18</v>
      </c>
      <c r="CH37" s="23">
        <f t="shared" si="401"/>
        <v>19</v>
      </c>
      <c r="CI37" s="23">
        <v>37</v>
      </c>
      <c r="CJ37" s="23">
        <f t="shared" si="402"/>
        <v>20</v>
      </c>
      <c r="CK37" s="23">
        <f t="shared" si="403"/>
        <v>20</v>
      </c>
      <c r="CL37" s="23">
        <v>40</v>
      </c>
      <c r="CM37" s="23">
        <f t="shared" si="404"/>
        <v>20</v>
      </c>
      <c r="CN37" s="23">
        <f t="shared" si="405"/>
        <v>21</v>
      </c>
      <c r="CO37" s="23">
        <v>41</v>
      </c>
      <c r="CP37" s="23">
        <f t="shared" si="406"/>
        <v>18</v>
      </c>
      <c r="CQ37" s="23">
        <f t="shared" si="407"/>
        <v>19</v>
      </c>
      <c r="CR37" s="23">
        <v>37</v>
      </c>
      <c r="CS37" s="23">
        <f t="shared" si="408"/>
        <v>14</v>
      </c>
      <c r="CT37" s="23">
        <f t="shared" si="409"/>
        <v>14</v>
      </c>
      <c r="CU37" s="23">
        <v>28</v>
      </c>
      <c r="CV37" s="23">
        <f t="shared" si="410"/>
        <v>9</v>
      </c>
      <c r="CW37" s="23">
        <f t="shared" si="411"/>
        <v>10</v>
      </c>
      <c r="CX37" s="23">
        <v>19</v>
      </c>
      <c r="CY37" s="23">
        <f t="shared" si="412"/>
        <v>12</v>
      </c>
      <c r="CZ37" s="23">
        <f t="shared" si="413"/>
        <v>13</v>
      </c>
      <c r="DA37" s="23">
        <v>25</v>
      </c>
      <c r="DB37" s="23">
        <f t="shared" si="414"/>
        <v>6</v>
      </c>
      <c r="DC37" s="23">
        <f t="shared" si="415"/>
        <v>7</v>
      </c>
      <c r="DD37" s="23">
        <v>13</v>
      </c>
      <c r="DE37" s="23">
        <f t="shared" si="416"/>
        <v>0</v>
      </c>
      <c r="DF37" s="23">
        <f t="shared" si="417"/>
        <v>1</v>
      </c>
      <c r="DG37" s="23">
        <v>1</v>
      </c>
      <c r="DH37" s="23">
        <v>392</v>
      </c>
      <c r="DI37" s="23">
        <v>36</v>
      </c>
      <c r="DJ37" s="23">
        <v>31</v>
      </c>
      <c r="DK37" s="23">
        <v>135</v>
      </c>
      <c r="DL37" s="24">
        <v>15</v>
      </c>
    </row>
    <row r="38" spans="1:116" s="15" customFormat="1" x14ac:dyDescent="0.25">
      <c r="A38" s="13" t="s">
        <v>130</v>
      </c>
      <c r="B38" s="21" t="s">
        <v>19</v>
      </c>
      <c r="C38" s="36">
        <v>1165</v>
      </c>
      <c r="D38" s="23">
        <f t="shared" si="345"/>
        <v>579</v>
      </c>
      <c r="E38" s="23">
        <f t="shared" si="346"/>
        <v>586</v>
      </c>
      <c r="F38" s="22">
        <f t="shared" si="347"/>
        <v>1166</v>
      </c>
      <c r="G38" s="23">
        <f t="shared" si="348"/>
        <v>9</v>
      </c>
      <c r="H38" s="23">
        <f t="shared" si="349"/>
        <v>9</v>
      </c>
      <c r="I38" s="23">
        <v>18</v>
      </c>
      <c r="J38" s="23">
        <f t="shared" si="350"/>
        <v>9</v>
      </c>
      <c r="K38" s="23">
        <f t="shared" si="351"/>
        <v>10</v>
      </c>
      <c r="L38" s="23">
        <v>19</v>
      </c>
      <c r="M38" s="23">
        <f t="shared" si="352"/>
        <v>9</v>
      </c>
      <c r="N38" s="23">
        <f t="shared" si="353"/>
        <v>10</v>
      </c>
      <c r="O38" s="23">
        <v>19</v>
      </c>
      <c r="P38" s="23">
        <f t="shared" si="354"/>
        <v>9</v>
      </c>
      <c r="Q38" s="23">
        <f t="shared" si="355"/>
        <v>10</v>
      </c>
      <c r="R38" s="23">
        <v>19</v>
      </c>
      <c r="S38" s="23">
        <f t="shared" si="356"/>
        <v>10</v>
      </c>
      <c r="T38" s="23">
        <f t="shared" si="357"/>
        <v>10</v>
      </c>
      <c r="U38" s="23">
        <v>20</v>
      </c>
      <c r="V38" s="23">
        <f t="shared" si="358"/>
        <v>10</v>
      </c>
      <c r="W38" s="23">
        <f t="shared" si="359"/>
        <v>10</v>
      </c>
      <c r="X38" s="23">
        <v>20</v>
      </c>
      <c r="Y38" s="23">
        <f t="shared" si="360"/>
        <v>10</v>
      </c>
      <c r="Z38" s="23">
        <f t="shared" si="361"/>
        <v>11</v>
      </c>
      <c r="AA38" s="23">
        <v>21</v>
      </c>
      <c r="AB38" s="23">
        <f t="shared" si="362"/>
        <v>10</v>
      </c>
      <c r="AC38" s="23">
        <f t="shared" si="363"/>
        <v>11</v>
      </c>
      <c r="AD38" s="23">
        <v>21</v>
      </c>
      <c r="AE38" s="23">
        <f t="shared" si="364"/>
        <v>11</v>
      </c>
      <c r="AF38" s="23">
        <f t="shared" si="365"/>
        <v>11</v>
      </c>
      <c r="AG38" s="23">
        <v>22</v>
      </c>
      <c r="AH38" s="23">
        <f t="shared" si="366"/>
        <v>11</v>
      </c>
      <c r="AI38" s="23">
        <f t="shared" si="367"/>
        <v>11</v>
      </c>
      <c r="AJ38" s="23">
        <v>22</v>
      </c>
      <c r="AK38" s="23">
        <f t="shared" si="368"/>
        <v>11</v>
      </c>
      <c r="AL38" s="23">
        <f t="shared" si="369"/>
        <v>12</v>
      </c>
      <c r="AM38" s="23">
        <v>23</v>
      </c>
      <c r="AN38" s="23">
        <f t="shared" si="370"/>
        <v>11</v>
      </c>
      <c r="AO38" s="23">
        <f t="shared" si="371"/>
        <v>12</v>
      </c>
      <c r="AP38" s="23">
        <v>23</v>
      </c>
      <c r="AQ38" s="23">
        <f t="shared" si="372"/>
        <v>11</v>
      </c>
      <c r="AR38" s="23">
        <f t="shared" si="373"/>
        <v>12</v>
      </c>
      <c r="AS38" s="23">
        <v>23</v>
      </c>
      <c r="AT38" s="23">
        <f t="shared" si="374"/>
        <v>11</v>
      </c>
      <c r="AU38" s="23">
        <f t="shared" si="375"/>
        <v>12</v>
      </c>
      <c r="AV38" s="23">
        <v>23</v>
      </c>
      <c r="AW38" s="23">
        <f t="shared" si="376"/>
        <v>11</v>
      </c>
      <c r="AX38" s="23">
        <f t="shared" si="377"/>
        <v>11</v>
      </c>
      <c r="AY38" s="23">
        <v>22</v>
      </c>
      <c r="AZ38" s="23">
        <f t="shared" si="378"/>
        <v>11</v>
      </c>
      <c r="BA38" s="23">
        <f t="shared" si="379"/>
        <v>11</v>
      </c>
      <c r="BB38" s="23">
        <v>22</v>
      </c>
      <c r="BC38" s="23">
        <f t="shared" si="380"/>
        <v>10</v>
      </c>
      <c r="BD38" s="23">
        <f t="shared" si="381"/>
        <v>11</v>
      </c>
      <c r="BE38" s="23">
        <v>21</v>
      </c>
      <c r="BF38" s="23">
        <f t="shared" si="382"/>
        <v>10</v>
      </c>
      <c r="BG38" s="23">
        <f t="shared" si="383"/>
        <v>11</v>
      </c>
      <c r="BH38" s="23">
        <v>21</v>
      </c>
      <c r="BI38" s="23">
        <f t="shared" si="384"/>
        <v>10</v>
      </c>
      <c r="BJ38" s="23">
        <f t="shared" si="385"/>
        <v>10</v>
      </c>
      <c r="BK38" s="23">
        <v>20</v>
      </c>
      <c r="BL38" s="23">
        <f t="shared" si="386"/>
        <v>9</v>
      </c>
      <c r="BM38" s="23">
        <f t="shared" si="387"/>
        <v>10</v>
      </c>
      <c r="BN38" s="23">
        <v>19</v>
      </c>
      <c r="BO38" s="23">
        <f t="shared" si="388"/>
        <v>42</v>
      </c>
      <c r="BP38" s="23">
        <f t="shared" si="389"/>
        <v>42</v>
      </c>
      <c r="BQ38" s="23">
        <v>84</v>
      </c>
      <c r="BR38" s="23">
        <f t="shared" si="390"/>
        <v>38</v>
      </c>
      <c r="BS38" s="23">
        <f t="shared" si="391"/>
        <v>39</v>
      </c>
      <c r="BT38" s="23">
        <v>77</v>
      </c>
      <c r="BU38" s="23">
        <f t="shared" si="392"/>
        <v>34</v>
      </c>
      <c r="BV38" s="23">
        <f t="shared" si="393"/>
        <v>35</v>
      </c>
      <c r="BW38" s="23">
        <v>69</v>
      </c>
      <c r="BX38" s="23">
        <f t="shared" si="394"/>
        <v>32</v>
      </c>
      <c r="BY38" s="23">
        <f t="shared" si="395"/>
        <v>32</v>
      </c>
      <c r="BZ38" s="23">
        <v>64</v>
      </c>
      <c r="CA38" s="23">
        <f t="shared" si="396"/>
        <v>29</v>
      </c>
      <c r="CB38" s="23">
        <f t="shared" si="397"/>
        <v>29</v>
      </c>
      <c r="CC38" s="23">
        <v>58</v>
      </c>
      <c r="CD38" s="23">
        <f t="shared" si="398"/>
        <v>28</v>
      </c>
      <c r="CE38" s="23">
        <f t="shared" si="399"/>
        <v>28</v>
      </c>
      <c r="CF38" s="23">
        <v>56</v>
      </c>
      <c r="CG38" s="23">
        <f t="shared" si="400"/>
        <v>28</v>
      </c>
      <c r="CH38" s="23">
        <f t="shared" si="401"/>
        <v>28</v>
      </c>
      <c r="CI38" s="23">
        <v>56</v>
      </c>
      <c r="CJ38" s="23">
        <f t="shared" si="402"/>
        <v>30</v>
      </c>
      <c r="CK38" s="23">
        <f t="shared" si="403"/>
        <v>30</v>
      </c>
      <c r="CL38" s="23">
        <v>60</v>
      </c>
      <c r="CM38" s="23">
        <f t="shared" si="404"/>
        <v>30</v>
      </c>
      <c r="CN38" s="23">
        <f t="shared" si="405"/>
        <v>31</v>
      </c>
      <c r="CO38" s="23">
        <v>61</v>
      </c>
      <c r="CP38" s="23">
        <f t="shared" si="406"/>
        <v>28</v>
      </c>
      <c r="CQ38" s="23">
        <f t="shared" si="407"/>
        <v>28</v>
      </c>
      <c r="CR38" s="23">
        <v>56</v>
      </c>
      <c r="CS38" s="23">
        <f t="shared" si="408"/>
        <v>20</v>
      </c>
      <c r="CT38" s="23">
        <f t="shared" si="409"/>
        <v>21</v>
      </c>
      <c r="CU38" s="23">
        <v>41</v>
      </c>
      <c r="CV38" s="23">
        <f t="shared" si="410"/>
        <v>14</v>
      </c>
      <c r="CW38" s="23">
        <f t="shared" si="411"/>
        <v>15</v>
      </c>
      <c r="CX38" s="23">
        <v>29</v>
      </c>
      <c r="CY38" s="23">
        <f t="shared" si="412"/>
        <v>18</v>
      </c>
      <c r="CZ38" s="23">
        <f t="shared" si="413"/>
        <v>19</v>
      </c>
      <c r="DA38" s="23">
        <v>37</v>
      </c>
      <c r="DB38" s="23">
        <f t="shared" si="414"/>
        <v>9</v>
      </c>
      <c r="DC38" s="23">
        <f t="shared" si="415"/>
        <v>10</v>
      </c>
      <c r="DD38" s="23">
        <v>19</v>
      </c>
      <c r="DE38" s="23">
        <f t="shared" si="416"/>
        <v>0</v>
      </c>
      <c r="DF38" s="23">
        <f t="shared" si="417"/>
        <v>1</v>
      </c>
      <c r="DG38" s="23">
        <v>1</v>
      </c>
      <c r="DH38" s="23">
        <v>586</v>
      </c>
      <c r="DI38" s="23">
        <v>53</v>
      </c>
      <c r="DJ38" s="23">
        <v>46</v>
      </c>
      <c r="DK38" s="23">
        <v>201</v>
      </c>
      <c r="DL38" s="24">
        <v>23</v>
      </c>
    </row>
    <row r="39" spans="1:116" s="15" customFormat="1" x14ac:dyDescent="0.25">
      <c r="A39" s="13" t="s">
        <v>131</v>
      </c>
      <c r="B39" s="21" t="s">
        <v>18</v>
      </c>
      <c r="C39" s="36">
        <v>1124</v>
      </c>
      <c r="D39" s="23">
        <f t="shared" si="345"/>
        <v>559</v>
      </c>
      <c r="E39" s="23">
        <f t="shared" si="346"/>
        <v>565</v>
      </c>
      <c r="F39" s="22">
        <f t="shared" si="347"/>
        <v>1125</v>
      </c>
      <c r="G39" s="23">
        <f t="shared" si="348"/>
        <v>9</v>
      </c>
      <c r="H39" s="23">
        <f t="shared" si="349"/>
        <v>9</v>
      </c>
      <c r="I39" s="23">
        <v>18</v>
      </c>
      <c r="J39" s="23">
        <f t="shared" si="350"/>
        <v>9</v>
      </c>
      <c r="K39" s="23">
        <f t="shared" si="351"/>
        <v>9</v>
      </c>
      <c r="L39" s="23">
        <v>18</v>
      </c>
      <c r="M39" s="23">
        <f t="shared" si="352"/>
        <v>9</v>
      </c>
      <c r="N39" s="23">
        <f t="shared" si="353"/>
        <v>9</v>
      </c>
      <c r="O39" s="23">
        <v>18</v>
      </c>
      <c r="P39" s="23">
        <f t="shared" si="354"/>
        <v>9</v>
      </c>
      <c r="Q39" s="23">
        <f t="shared" si="355"/>
        <v>10</v>
      </c>
      <c r="R39" s="23">
        <v>19</v>
      </c>
      <c r="S39" s="23">
        <f t="shared" si="356"/>
        <v>9</v>
      </c>
      <c r="T39" s="23">
        <f t="shared" si="357"/>
        <v>10</v>
      </c>
      <c r="U39" s="23">
        <v>19</v>
      </c>
      <c r="V39" s="23">
        <f t="shared" si="358"/>
        <v>10</v>
      </c>
      <c r="W39" s="23">
        <f t="shared" si="359"/>
        <v>10</v>
      </c>
      <c r="X39" s="23">
        <v>20</v>
      </c>
      <c r="Y39" s="23">
        <f t="shared" si="360"/>
        <v>10</v>
      </c>
      <c r="Z39" s="23">
        <f t="shared" si="361"/>
        <v>10</v>
      </c>
      <c r="AA39" s="23">
        <v>20</v>
      </c>
      <c r="AB39" s="23">
        <f t="shared" si="362"/>
        <v>10</v>
      </c>
      <c r="AC39" s="23">
        <f t="shared" si="363"/>
        <v>11</v>
      </c>
      <c r="AD39" s="23">
        <v>21</v>
      </c>
      <c r="AE39" s="23">
        <f t="shared" si="364"/>
        <v>10</v>
      </c>
      <c r="AF39" s="23">
        <f t="shared" si="365"/>
        <v>11</v>
      </c>
      <c r="AG39" s="23">
        <v>21</v>
      </c>
      <c r="AH39" s="23">
        <f t="shared" si="366"/>
        <v>10</v>
      </c>
      <c r="AI39" s="23">
        <f t="shared" si="367"/>
        <v>11</v>
      </c>
      <c r="AJ39" s="23">
        <v>21</v>
      </c>
      <c r="AK39" s="23">
        <f t="shared" si="368"/>
        <v>11</v>
      </c>
      <c r="AL39" s="23">
        <f t="shared" si="369"/>
        <v>11</v>
      </c>
      <c r="AM39" s="23">
        <v>22</v>
      </c>
      <c r="AN39" s="23">
        <f t="shared" si="370"/>
        <v>11</v>
      </c>
      <c r="AO39" s="23">
        <f t="shared" si="371"/>
        <v>11</v>
      </c>
      <c r="AP39" s="23">
        <v>22</v>
      </c>
      <c r="AQ39" s="23">
        <f t="shared" si="372"/>
        <v>11</v>
      </c>
      <c r="AR39" s="23">
        <f t="shared" si="373"/>
        <v>11</v>
      </c>
      <c r="AS39" s="23">
        <v>22</v>
      </c>
      <c r="AT39" s="23">
        <f t="shared" si="374"/>
        <v>10</v>
      </c>
      <c r="AU39" s="23">
        <f t="shared" si="375"/>
        <v>11</v>
      </c>
      <c r="AV39" s="23">
        <v>21</v>
      </c>
      <c r="AW39" s="23">
        <f t="shared" si="376"/>
        <v>11</v>
      </c>
      <c r="AX39" s="23">
        <f t="shared" si="377"/>
        <v>11</v>
      </c>
      <c r="AY39" s="23">
        <v>22</v>
      </c>
      <c r="AZ39" s="23">
        <f t="shared" si="378"/>
        <v>10</v>
      </c>
      <c r="BA39" s="23">
        <f t="shared" si="379"/>
        <v>11</v>
      </c>
      <c r="BB39" s="23">
        <v>21</v>
      </c>
      <c r="BC39" s="23">
        <f t="shared" si="380"/>
        <v>10</v>
      </c>
      <c r="BD39" s="23">
        <f t="shared" si="381"/>
        <v>10</v>
      </c>
      <c r="BE39" s="23">
        <v>20</v>
      </c>
      <c r="BF39" s="23">
        <f t="shared" si="382"/>
        <v>10</v>
      </c>
      <c r="BG39" s="23">
        <f t="shared" si="383"/>
        <v>10</v>
      </c>
      <c r="BH39" s="23">
        <v>20</v>
      </c>
      <c r="BI39" s="23">
        <f t="shared" si="384"/>
        <v>9</v>
      </c>
      <c r="BJ39" s="23">
        <f t="shared" si="385"/>
        <v>10</v>
      </c>
      <c r="BK39" s="23">
        <v>19</v>
      </c>
      <c r="BL39" s="23">
        <f t="shared" si="386"/>
        <v>9</v>
      </c>
      <c r="BM39" s="23">
        <f t="shared" si="387"/>
        <v>9</v>
      </c>
      <c r="BN39" s="23">
        <v>18</v>
      </c>
      <c r="BO39" s="23">
        <f t="shared" si="388"/>
        <v>40</v>
      </c>
      <c r="BP39" s="23">
        <f t="shared" si="389"/>
        <v>41</v>
      </c>
      <c r="BQ39" s="23">
        <v>81</v>
      </c>
      <c r="BR39" s="23">
        <f t="shared" si="390"/>
        <v>37</v>
      </c>
      <c r="BS39" s="23">
        <f t="shared" si="391"/>
        <v>37</v>
      </c>
      <c r="BT39" s="23">
        <v>74</v>
      </c>
      <c r="BU39" s="23">
        <f t="shared" si="392"/>
        <v>33</v>
      </c>
      <c r="BV39" s="23">
        <f t="shared" si="393"/>
        <v>34</v>
      </c>
      <c r="BW39" s="23">
        <v>67</v>
      </c>
      <c r="BX39" s="23">
        <f t="shared" si="394"/>
        <v>31</v>
      </c>
      <c r="BY39" s="23">
        <f t="shared" si="395"/>
        <v>31</v>
      </c>
      <c r="BZ39" s="23">
        <v>62</v>
      </c>
      <c r="CA39" s="23">
        <f t="shared" si="396"/>
        <v>28</v>
      </c>
      <c r="CB39" s="23">
        <f t="shared" si="397"/>
        <v>28</v>
      </c>
      <c r="CC39" s="23">
        <v>56</v>
      </c>
      <c r="CD39" s="23">
        <f t="shared" si="398"/>
        <v>27</v>
      </c>
      <c r="CE39" s="23">
        <f t="shared" si="399"/>
        <v>27</v>
      </c>
      <c r="CF39" s="23">
        <v>54</v>
      </c>
      <c r="CG39" s="23">
        <f t="shared" si="400"/>
        <v>27</v>
      </c>
      <c r="CH39" s="23">
        <f t="shared" si="401"/>
        <v>27</v>
      </c>
      <c r="CI39" s="23">
        <v>54</v>
      </c>
      <c r="CJ39" s="23">
        <f t="shared" si="402"/>
        <v>29</v>
      </c>
      <c r="CK39" s="23">
        <f t="shared" si="403"/>
        <v>29</v>
      </c>
      <c r="CL39" s="23">
        <v>58</v>
      </c>
      <c r="CM39" s="23">
        <f t="shared" si="404"/>
        <v>29</v>
      </c>
      <c r="CN39" s="23">
        <f t="shared" si="405"/>
        <v>30</v>
      </c>
      <c r="CO39" s="23">
        <v>59</v>
      </c>
      <c r="CP39" s="23">
        <f t="shared" si="406"/>
        <v>27</v>
      </c>
      <c r="CQ39" s="23">
        <f t="shared" si="407"/>
        <v>27</v>
      </c>
      <c r="CR39" s="23">
        <v>54</v>
      </c>
      <c r="CS39" s="23">
        <f t="shared" si="408"/>
        <v>20</v>
      </c>
      <c r="CT39" s="23">
        <f t="shared" si="409"/>
        <v>20</v>
      </c>
      <c r="CU39" s="23">
        <v>40</v>
      </c>
      <c r="CV39" s="23">
        <f t="shared" si="410"/>
        <v>14</v>
      </c>
      <c r="CW39" s="23">
        <f t="shared" si="411"/>
        <v>14</v>
      </c>
      <c r="CX39" s="23">
        <v>28</v>
      </c>
      <c r="CY39" s="23">
        <f t="shared" si="412"/>
        <v>18</v>
      </c>
      <c r="CZ39" s="23">
        <f t="shared" si="413"/>
        <v>18</v>
      </c>
      <c r="DA39" s="23">
        <v>36</v>
      </c>
      <c r="DB39" s="23">
        <f t="shared" si="414"/>
        <v>9</v>
      </c>
      <c r="DC39" s="23">
        <f t="shared" si="415"/>
        <v>9</v>
      </c>
      <c r="DD39" s="23">
        <v>18</v>
      </c>
      <c r="DE39" s="23">
        <f t="shared" si="416"/>
        <v>0</v>
      </c>
      <c r="DF39" s="23">
        <f t="shared" si="417"/>
        <v>1</v>
      </c>
      <c r="DG39" s="23">
        <v>1</v>
      </c>
      <c r="DH39" s="23">
        <v>565</v>
      </c>
      <c r="DI39" s="23">
        <v>51</v>
      </c>
      <c r="DJ39" s="23">
        <v>44</v>
      </c>
      <c r="DK39" s="23">
        <v>194</v>
      </c>
      <c r="DL39" s="24">
        <v>22</v>
      </c>
    </row>
    <row r="40" spans="1:116" s="15" customFormat="1" x14ac:dyDescent="0.25">
      <c r="A40" s="13" t="s">
        <v>132</v>
      </c>
      <c r="B40" s="21" t="s">
        <v>17</v>
      </c>
      <c r="C40" s="36">
        <v>1568</v>
      </c>
      <c r="D40" s="23">
        <f t="shared" si="345"/>
        <v>779</v>
      </c>
      <c r="E40" s="23">
        <f t="shared" si="346"/>
        <v>789</v>
      </c>
      <c r="F40" s="22">
        <f t="shared" si="347"/>
        <v>1571</v>
      </c>
      <c r="G40" s="23">
        <f t="shared" si="348"/>
        <v>12</v>
      </c>
      <c r="H40" s="23">
        <f t="shared" si="349"/>
        <v>13</v>
      </c>
      <c r="I40" s="23">
        <v>25</v>
      </c>
      <c r="J40" s="23">
        <f t="shared" si="350"/>
        <v>12</v>
      </c>
      <c r="K40" s="23">
        <f t="shared" si="351"/>
        <v>13</v>
      </c>
      <c r="L40" s="23">
        <v>25</v>
      </c>
      <c r="M40" s="23">
        <f t="shared" si="352"/>
        <v>13</v>
      </c>
      <c r="N40" s="23">
        <f t="shared" si="353"/>
        <v>13</v>
      </c>
      <c r="O40" s="23">
        <v>26</v>
      </c>
      <c r="P40" s="23">
        <f t="shared" si="354"/>
        <v>13</v>
      </c>
      <c r="Q40" s="23">
        <f t="shared" si="355"/>
        <v>13</v>
      </c>
      <c r="R40" s="23">
        <v>26</v>
      </c>
      <c r="S40" s="23">
        <f t="shared" si="356"/>
        <v>13</v>
      </c>
      <c r="T40" s="23">
        <f t="shared" si="357"/>
        <v>14</v>
      </c>
      <c r="U40" s="23">
        <v>27</v>
      </c>
      <c r="V40" s="23">
        <f t="shared" si="358"/>
        <v>13</v>
      </c>
      <c r="W40" s="23">
        <f t="shared" si="359"/>
        <v>14</v>
      </c>
      <c r="X40" s="23">
        <v>27</v>
      </c>
      <c r="Y40" s="23">
        <f t="shared" si="360"/>
        <v>14</v>
      </c>
      <c r="Z40" s="23">
        <f t="shared" si="361"/>
        <v>14</v>
      </c>
      <c r="AA40" s="23">
        <v>28</v>
      </c>
      <c r="AB40" s="23">
        <f t="shared" si="362"/>
        <v>14</v>
      </c>
      <c r="AC40" s="23">
        <f t="shared" si="363"/>
        <v>15</v>
      </c>
      <c r="AD40" s="23">
        <v>29</v>
      </c>
      <c r="AE40" s="23">
        <f t="shared" si="364"/>
        <v>14</v>
      </c>
      <c r="AF40" s="23">
        <f t="shared" si="365"/>
        <v>15</v>
      </c>
      <c r="AG40" s="23">
        <v>29</v>
      </c>
      <c r="AH40" s="23">
        <f t="shared" si="366"/>
        <v>15</v>
      </c>
      <c r="AI40" s="23">
        <f t="shared" si="367"/>
        <v>15</v>
      </c>
      <c r="AJ40" s="23">
        <v>30</v>
      </c>
      <c r="AK40" s="23">
        <f t="shared" si="368"/>
        <v>15</v>
      </c>
      <c r="AL40" s="23">
        <f t="shared" si="369"/>
        <v>15</v>
      </c>
      <c r="AM40" s="23">
        <v>30</v>
      </c>
      <c r="AN40" s="23">
        <f t="shared" si="370"/>
        <v>15</v>
      </c>
      <c r="AO40" s="23">
        <f t="shared" si="371"/>
        <v>16</v>
      </c>
      <c r="AP40" s="23">
        <v>31</v>
      </c>
      <c r="AQ40" s="23">
        <f t="shared" si="372"/>
        <v>15</v>
      </c>
      <c r="AR40" s="23">
        <f t="shared" si="373"/>
        <v>16</v>
      </c>
      <c r="AS40" s="23">
        <v>31</v>
      </c>
      <c r="AT40" s="23">
        <f t="shared" si="374"/>
        <v>15</v>
      </c>
      <c r="AU40" s="23">
        <f t="shared" si="375"/>
        <v>16</v>
      </c>
      <c r="AV40" s="23">
        <v>31</v>
      </c>
      <c r="AW40" s="23">
        <f t="shared" si="376"/>
        <v>15</v>
      </c>
      <c r="AX40" s="23">
        <f t="shared" si="377"/>
        <v>15</v>
      </c>
      <c r="AY40" s="23">
        <v>30</v>
      </c>
      <c r="AZ40" s="23">
        <f t="shared" si="378"/>
        <v>14</v>
      </c>
      <c r="BA40" s="23">
        <f t="shared" si="379"/>
        <v>15</v>
      </c>
      <c r="BB40" s="23">
        <v>29</v>
      </c>
      <c r="BC40" s="23">
        <f t="shared" si="380"/>
        <v>14</v>
      </c>
      <c r="BD40" s="23">
        <f t="shared" si="381"/>
        <v>15</v>
      </c>
      <c r="BE40" s="23">
        <v>29</v>
      </c>
      <c r="BF40" s="23">
        <f t="shared" si="382"/>
        <v>14</v>
      </c>
      <c r="BG40" s="23">
        <f t="shared" si="383"/>
        <v>14</v>
      </c>
      <c r="BH40" s="23">
        <v>28</v>
      </c>
      <c r="BI40" s="23">
        <f t="shared" si="384"/>
        <v>13</v>
      </c>
      <c r="BJ40" s="23">
        <f t="shared" si="385"/>
        <v>14</v>
      </c>
      <c r="BK40" s="23">
        <v>27</v>
      </c>
      <c r="BL40" s="23">
        <f t="shared" si="386"/>
        <v>12</v>
      </c>
      <c r="BM40" s="23">
        <f t="shared" si="387"/>
        <v>13</v>
      </c>
      <c r="BN40" s="23">
        <v>25</v>
      </c>
      <c r="BO40" s="23">
        <f t="shared" si="388"/>
        <v>56</v>
      </c>
      <c r="BP40" s="23">
        <f t="shared" si="389"/>
        <v>57</v>
      </c>
      <c r="BQ40" s="23">
        <v>113</v>
      </c>
      <c r="BR40" s="23">
        <f t="shared" si="390"/>
        <v>52</v>
      </c>
      <c r="BS40" s="23">
        <f t="shared" si="391"/>
        <v>52</v>
      </c>
      <c r="BT40" s="23">
        <v>104</v>
      </c>
      <c r="BU40" s="23">
        <f t="shared" si="392"/>
        <v>46</v>
      </c>
      <c r="BV40" s="23">
        <f t="shared" si="393"/>
        <v>47</v>
      </c>
      <c r="BW40" s="23">
        <v>93</v>
      </c>
      <c r="BX40" s="23">
        <f t="shared" si="394"/>
        <v>43</v>
      </c>
      <c r="BY40" s="23">
        <f t="shared" si="395"/>
        <v>44</v>
      </c>
      <c r="BZ40" s="23">
        <v>87</v>
      </c>
      <c r="CA40" s="23">
        <f t="shared" si="396"/>
        <v>39</v>
      </c>
      <c r="CB40" s="23">
        <f t="shared" si="397"/>
        <v>39</v>
      </c>
      <c r="CC40" s="23">
        <v>78</v>
      </c>
      <c r="CD40" s="23">
        <f t="shared" si="398"/>
        <v>37</v>
      </c>
      <c r="CE40" s="23">
        <f t="shared" si="399"/>
        <v>38</v>
      </c>
      <c r="CF40" s="23">
        <v>75</v>
      </c>
      <c r="CG40" s="23">
        <f t="shared" si="400"/>
        <v>37</v>
      </c>
      <c r="CH40" s="23">
        <f t="shared" si="401"/>
        <v>38</v>
      </c>
      <c r="CI40" s="23">
        <v>75</v>
      </c>
      <c r="CJ40" s="23">
        <f t="shared" si="402"/>
        <v>40</v>
      </c>
      <c r="CK40" s="23">
        <f t="shared" si="403"/>
        <v>41</v>
      </c>
      <c r="CL40" s="23">
        <v>81</v>
      </c>
      <c r="CM40" s="23">
        <f t="shared" si="404"/>
        <v>41</v>
      </c>
      <c r="CN40" s="23">
        <f t="shared" si="405"/>
        <v>41</v>
      </c>
      <c r="CO40" s="23">
        <v>82</v>
      </c>
      <c r="CP40" s="23">
        <f t="shared" si="406"/>
        <v>37</v>
      </c>
      <c r="CQ40" s="23">
        <f t="shared" si="407"/>
        <v>38</v>
      </c>
      <c r="CR40" s="23">
        <v>75</v>
      </c>
      <c r="CS40" s="23">
        <f t="shared" si="408"/>
        <v>28</v>
      </c>
      <c r="CT40" s="23">
        <f t="shared" si="409"/>
        <v>28</v>
      </c>
      <c r="CU40" s="23">
        <v>56</v>
      </c>
      <c r="CV40" s="23">
        <f t="shared" si="410"/>
        <v>19</v>
      </c>
      <c r="CW40" s="23">
        <f t="shared" si="411"/>
        <v>20</v>
      </c>
      <c r="CX40" s="23">
        <v>39</v>
      </c>
      <c r="CY40" s="23">
        <f t="shared" si="412"/>
        <v>25</v>
      </c>
      <c r="CZ40" s="23">
        <f t="shared" si="413"/>
        <v>25</v>
      </c>
      <c r="DA40" s="23">
        <v>50</v>
      </c>
      <c r="DB40" s="23">
        <f t="shared" si="414"/>
        <v>12</v>
      </c>
      <c r="DC40" s="23">
        <f t="shared" si="415"/>
        <v>13</v>
      </c>
      <c r="DD40" s="23">
        <v>25</v>
      </c>
      <c r="DE40" s="23">
        <f t="shared" si="416"/>
        <v>1</v>
      </c>
      <c r="DF40" s="23">
        <f t="shared" si="417"/>
        <v>1</v>
      </c>
      <c r="DG40" s="23">
        <v>2</v>
      </c>
      <c r="DH40" s="23">
        <v>789</v>
      </c>
      <c r="DI40" s="23">
        <v>72</v>
      </c>
      <c r="DJ40" s="23">
        <v>62</v>
      </c>
      <c r="DK40" s="23">
        <v>271</v>
      </c>
      <c r="DL40" s="24">
        <v>31</v>
      </c>
    </row>
    <row r="41" spans="1:116" s="18" customFormat="1" ht="14.25" x14ac:dyDescent="0.2">
      <c r="A41" s="68" t="s">
        <v>16</v>
      </c>
      <c r="B41" s="69"/>
      <c r="C41" s="37">
        <f t="shared" ref="C41" si="418">+C42+C49+C52</f>
        <v>14057</v>
      </c>
      <c r="D41" s="27">
        <f t="shared" ref="D41:E41" si="419">+D42+D49+D52</f>
        <v>6987</v>
      </c>
      <c r="E41" s="27">
        <f t="shared" si="419"/>
        <v>7070</v>
      </c>
      <c r="F41" s="27">
        <f t="shared" ref="F41:DL41" si="420">+F42+F49+F52</f>
        <v>14057</v>
      </c>
      <c r="G41" s="27">
        <f t="shared" ref="G41:H41" si="421">+G42+G49+G52</f>
        <v>141</v>
      </c>
      <c r="H41" s="27">
        <f t="shared" si="421"/>
        <v>144</v>
      </c>
      <c r="I41" s="27">
        <f t="shared" si="420"/>
        <v>285</v>
      </c>
      <c r="J41" s="27">
        <f t="shared" si="420"/>
        <v>142</v>
      </c>
      <c r="K41" s="27">
        <f t="shared" si="420"/>
        <v>146</v>
      </c>
      <c r="L41" s="27">
        <f t="shared" si="420"/>
        <v>288</v>
      </c>
      <c r="M41" s="27">
        <f t="shared" si="420"/>
        <v>142</v>
      </c>
      <c r="N41" s="27">
        <f t="shared" si="420"/>
        <v>147</v>
      </c>
      <c r="O41" s="27">
        <f t="shared" si="420"/>
        <v>289</v>
      </c>
      <c r="P41" s="27">
        <f t="shared" ref="P41:Q41" si="422">+P42+P49+P52</f>
        <v>141</v>
      </c>
      <c r="Q41" s="27">
        <f t="shared" si="422"/>
        <v>147</v>
      </c>
      <c r="R41" s="27">
        <f t="shared" si="420"/>
        <v>288</v>
      </c>
      <c r="S41" s="27">
        <f t="shared" si="420"/>
        <v>139</v>
      </c>
      <c r="T41" s="27">
        <f t="shared" si="420"/>
        <v>146</v>
      </c>
      <c r="U41" s="27">
        <f t="shared" si="420"/>
        <v>285</v>
      </c>
      <c r="V41" s="27">
        <f t="shared" ref="V41:W41" si="423">+V42+V49+V52</f>
        <v>137</v>
      </c>
      <c r="W41" s="27">
        <f t="shared" si="423"/>
        <v>143</v>
      </c>
      <c r="X41" s="27">
        <f t="shared" si="420"/>
        <v>280</v>
      </c>
      <c r="Y41" s="27">
        <f t="shared" si="420"/>
        <v>133</v>
      </c>
      <c r="Z41" s="27">
        <f t="shared" si="420"/>
        <v>141</v>
      </c>
      <c r="AA41" s="27">
        <f t="shared" si="420"/>
        <v>274</v>
      </c>
      <c r="AB41" s="27">
        <f t="shared" ref="AB41:AC41" si="424">+AB42+AB49+AB52</f>
        <v>130</v>
      </c>
      <c r="AC41" s="27">
        <f t="shared" si="424"/>
        <v>138</v>
      </c>
      <c r="AD41" s="27">
        <f t="shared" si="420"/>
        <v>268</v>
      </c>
      <c r="AE41" s="27">
        <f t="shared" si="420"/>
        <v>127</v>
      </c>
      <c r="AF41" s="27">
        <f t="shared" si="420"/>
        <v>134</v>
      </c>
      <c r="AG41" s="27">
        <f t="shared" si="420"/>
        <v>261</v>
      </c>
      <c r="AH41" s="27">
        <f t="shared" ref="AH41:AI41" si="425">+AH42+AH49+AH52</f>
        <v>125</v>
      </c>
      <c r="AI41" s="27">
        <f t="shared" si="425"/>
        <v>132</v>
      </c>
      <c r="AJ41" s="27">
        <f t="shared" si="420"/>
        <v>257</v>
      </c>
      <c r="AK41" s="27">
        <f t="shared" si="420"/>
        <v>121</v>
      </c>
      <c r="AL41" s="27">
        <f t="shared" si="420"/>
        <v>128</v>
      </c>
      <c r="AM41" s="27">
        <f t="shared" si="420"/>
        <v>249</v>
      </c>
      <c r="AN41" s="27">
        <f t="shared" ref="AN41:AO41" si="426">+AN42+AN49+AN52</f>
        <v>117</v>
      </c>
      <c r="AO41" s="27">
        <f t="shared" si="426"/>
        <v>124</v>
      </c>
      <c r="AP41" s="27">
        <f t="shared" si="420"/>
        <v>241</v>
      </c>
      <c r="AQ41" s="27">
        <f t="shared" si="420"/>
        <v>116</v>
      </c>
      <c r="AR41" s="27">
        <f t="shared" si="420"/>
        <v>123</v>
      </c>
      <c r="AS41" s="27">
        <f t="shared" si="420"/>
        <v>239</v>
      </c>
      <c r="AT41" s="27">
        <f t="shared" ref="AT41:AU41" si="427">+AT42+AT49+AT52</f>
        <v>117</v>
      </c>
      <c r="AU41" s="27">
        <f t="shared" si="427"/>
        <v>125</v>
      </c>
      <c r="AV41" s="27">
        <f t="shared" si="420"/>
        <v>242</v>
      </c>
      <c r="AW41" s="27">
        <f t="shared" si="420"/>
        <v>121</v>
      </c>
      <c r="AX41" s="27">
        <f t="shared" si="420"/>
        <v>128</v>
      </c>
      <c r="AY41" s="27">
        <f t="shared" si="420"/>
        <v>249</v>
      </c>
      <c r="AZ41" s="27">
        <f t="shared" ref="AZ41:BA41" si="428">+AZ42+AZ49+AZ52</f>
        <v>125</v>
      </c>
      <c r="BA41" s="27">
        <f t="shared" si="428"/>
        <v>131</v>
      </c>
      <c r="BB41" s="27">
        <f t="shared" si="420"/>
        <v>256</v>
      </c>
      <c r="BC41" s="27">
        <f t="shared" si="420"/>
        <v>126</v>
      </c>
      <c r="BD41" s="27">
        <f t="shared" si="420"/>
        <v>135</v>
      </c>
      <c r="BE41" s="27">
        <f t="shared" si="420"/>
        <v>261</v>
      </c>
      <c r="BF41" s="27">
        <f t="shared" ref="BF41:BG41" si="429">+BF42+BF49+BF52</f>
        <v>130</v>
      </c>
      <c r="BG41" s="27">
        <f t="shared" si="429"/>
        <v>138</v>
      </c>
      <c r="BH41" s="27">
        <f t="shared" si="420"/>
        <v>268</v>
      </c>
      <c r="BI41" s="27">
        <f t="shared" si="420"/>
        <v>134</v>
      </c>
      <c r="BJ41" s="27">
        <f t="shared" si="420"/>
        <v>143</v>
      </c>
      <c r="BK41" s="27">
        <f t="shared" si="420"/>
        <v>277</v>
      </c>
      <c r="BL41" s="27">
        <f t="shared" ref="BL41:BM41" si="430">+BL42+BL49+BL52</f>
        <v>139</v>
      </c>
      <c r="BM41" s="27">
        <f t="shared" si="430"/>
        <v>147</v>
      </c>
      <c r="BN41" s="27">
        <f t="shared" si="420"/>
        <v>286</v>
      </c>
      <c r="BO41" s="27">
        <f t="shared" si="420"/>
        <v>741</v>
      </c>
      <c r="BP41" s="27">
        <f t="shared" si="420"/>
        <v>750</v>
      </c>
      <c r="BQ41" s="27">
        <f t="shared" si="420"/>
        <v>1491</v>
      </c>
      <c r="BR41" s="27">
        <f t="shared" ref="BR41:BS41" si="431">+BR42+BR49+BR52</f>
        <v>633</v>
      </c>
      <c r="BS41" s="27">
        <f t="shared" si="431"/>
        <v>645</v>
      </c>
      <c r="BT41" s="27">
        <f t="shared" si="420"/>
        <v>1278</v>
      </c>
      <c r="BU41" s="27">
        <f t="shared" si="420"/>
        <v>513</v>
      </c>
      <c r="BV41" s="27">
        <f t="shared" si="420"/>
        <v>521</v>
      </c>
      <c r="BW41" s="27">
        <f t="shared" si="420"/>
        <v>1034</v>
      </c>
      <c r="BX41" s="27">
        <f t="shared" ref="BX41:BY41" si="432">+BX42+BX49+BX52</f>
        <v>430</v>
      </c>
      <c r="BY41" s="27">
        <f t="shared" si="432"/>
        <v>442</v>
      </c>
      <c r="BZ41" s="27">
        <f t="shared" si="420"/>
        <v>872</v>
      </c>
      <c r="CA41" s="27">
        <f t="shared" si="420"/>
        <v>380</v>
      </c>
      <c r="CB41" s="27">
        <f t="shared" si="420"/>
        <v>388</v>
      </c>
      <c r="CC41" s="27">
        <f t="shared" si="420"/>
        <v>768</v>
      </c>
      <c r="CD41" s="27">
        <f t="shared" ref="CD41:CE41" si="433">+CD42+CD49+CD52</f>
        <v>314</v>
      </c>
      <c r="CE41" s="27">
        <f t="shared" si="433"/>
        <v>323</v>
      </c>
      <c r="CF41" s="27">
        <f t="shared" si="420"/>
        <v>637</v>
      </c>
      <c r="CG41" s="27">
        <f t="shared" si="420"/>
        <v>274</v>
      </c>
      <c r="CH41" s="27">
        <f t="shared" si="420"/>
        <v>283</v>
      </c>
      <c r="CI41" s="27">
        <f t="shared" si="420"/>
        <v>557</v>
      </c>
      <c r="CJ41" s="27">
        <f t="shared" ref="CJ41:CK41" si="434">+CJ42+CJ49+CJ52</f>
        <v>243</v>
      </c>
      <c r="CK41" s="27">
        <f t="shared" si="434"/>
        <v>248</v>
      </c>
      <c r="CL41" s="27">
        <f t="shared" si="420"/>
        <v>491</v>
      </c>
      <c r="CM41" s="27">
        <f t="shared" si="420"/>
        <v>192</v>
      </c>
      <c r="CN41" s="27">
        <f t="shared" si="420"/>
        <v>199</v>
      </c>
      <c r="CO41" s="27">
        <f t="shared" si="420"/>
        <v>391</v>
      </c>
      <c r="CP41" s="27">
        <f t="shared" ref="CP41:CQ41" si="435">+CP42+CP49+CP52</f>
        <v>210</v>
      </c>
      <c r="CQ41" s="27">
        <f t="shared" si="435"/>
        <v>217</v>
      </c>
      <c r="CR41" s="27">
        <f t="shared" si="420"/>
        <v>427</v>
      </c>
      <c r="CS41" s="27">
        <f t="shared" si="420"/>
        <v>162</v>
      </c>
      <c r="CT41" s="27">
        <f t="shared" si="420"/>
        <v>168</v>
      </c>
      <c r="CU41" s="27">
        <f t="shared" si="420"/>
        <v>330</v>
      </c>
      <c r="CV41" s="27">
        <f t="shared" ref="CV41:CW41" si="436">+CV42+CV49+CV52</f>
        <v>96</v>
      </c>
      <c r="CW41" s="27">
        <f t="shared" si="436"/>
        <v>105</v>
      </c>
      <c r="CX41" s="27">
        <f t="shared" si="420"/>
        <v>201</v>
      </c>
      <c r="CY41" s="27">
        <f t="shared" si="420"/>
        <v>115</v>
      </c>
      <c r="CZ41" s="27">
        <f t="shared" si="420"/>
        <v>122</v>
      </c>
      <c r="DA41" s="27">
        <f t="shared" si="420"/>
        <v>237</v>
      </c>
      <c r="DB41" s="27">
        <f t="shared" ref="DB41:DC41" si="437">+DB42+DB49+DB52</f>
        <v>145</v>
      </c>
      <c r="DC41" s="27">
        <f t="shared" si="437"/>
        <v>149</v>
      </c>
      <c r="DD41" s="27">
        <f t="shared" si="420"/>
        <v>294</v>
      </c>
      <c r="DE41" s="27">
        <f t="shared" ref="DE41:DF41" si="438">+DE42+DE49+DE52</f>
        <v>6</v>
      </c>
      <c r="DF41" s="27">
        <f t="shared" si="438"/>
        <v>16</v>
      </c>
      <c r="DG41" s="27">
        <f t="shared" si="420"/>
        <v>22</v>
      </c>
      <c r="DH41" s="27">
        <f t="shared" si="420"/>
        <v>6717</v>
      </c>
      <c r="DI41" s="27">
        <f t="shared" si="420"/>
        <v>615</v>
      </c>
      <c r="DJ41" s="27">
        <f t="shared" si="420"/>
        <v>636</v>
      </c>
      <c r="DK41" s="27">
        <f t="shared" si="420"/>
        <v>2798</v>
      </c>
      <c r="DL41" s="28">
        <f t="shared" si="420"/>
        <v>364</v>
      </c>
    </row>
    <row r="42" spans="1:116" s="18" customFormat="1" ht="14.25" x14ac:dyDescent="0.2">
      <c r="A42" s="70" t="s">
        <v>15</v>
      </c>
      <c r="B42" s="71"/>
      <c r="C42" s="38">
        <f t="shared" ref="C42" si="439">SUM(C43:C48)</f>
        <v>7526</v>
      </c>
      <c r="D42" s="19">
        <f t="shared" ref="D42:E42" si="440">SUM(D43:D48)</f>
        <v>3741</v>
      </c>
      <c r="E42" s="19">
        <f t="shared" si="440"/>
        <v>3785</v>
      </c>
      <c r="F42" s="19">
        <f t="shared" ref="F42:DL42" si="441">SUM(F43:F48)</f>
        <v>7526</v>
      </c>
      <c r="G42" s="19">
        <f t="shared" ref="G42:H42" si="442">SUM(G43:G48)</f>
        <v>82</v>
      </c>
      <c r="H42" s="19">
        <f t="shared" si="442"/>
        <v>84</v>
      </c>
      <c r="I42" s="19">
        <f t="shared" si="441"/>
        <v>166</v>
      </c>
      <c r="J42" s="19">
        <f t="shared" si="441"/>
        <v>82</v>
      </c>
      <c r="K42" s="19">
        <f t="shared" si="441"/>
        <v>84</v>
      </c>
      <c r="L42" s="19">
        <f t="shared" si="441"/>
        <v>166</v>
      </c>
      <c r="M42" s="19">
        <f t="shared" si="441"/>
        <v>80</v>
      </c>
      <c r="N42" s="19">
        <f t="shared" si="441"/>
        <v>84</v>
      </c>
      <c r="O42" s="19">
        <f t="shared" si="441"/>
        <v>164</v>
      </c>
      <c r="P42" s="19">
        <f t="shared" ref="P42:Q42" si="443">SUM(P43:P48)</f>
        <v>79</v>
      </c>
      <c r="Q42" s="19">
        <f t="shared" si="443"/>
        <v>82</v>
      </c>
      <c r="R42" s="19">
        <f t="shared" si="441"/>
        <v>161</v>
      </c>
      <c r="S42" s="19">
        <f t="shared" si="441"/>
        <v>76</v>
      </c>
      <c r="T42" s="19">
        <f t="shared" si="441"/>
        <v>80</v>
      </c>
      <c r="U42" s="19">
        <f t="shared" si="441"/>
        <v>156</v>
      </c>
      <c r="V42" s="19">
        <f t="shared" ref="V42:W42" si="444">SUM(V43:V48)</f>
        <v>75</v>
      </c>
      <c r="W42" s="19">
        <f t="shared" si="444"/>
        <v>77</v>
      </c>
      <c r="X42" s="19">
        <f t="shared" si="441"/>
        <v>152</v>
      </c>
      <c r="Y42" s="19">
        <f t="shared" si="441"/>
        <v>72</v>
      </c>
      <c r="Z42" s="19">
        <f t="shared" si="441"/>
        <v>75</v>
      </c>
      <c r="AA42" s="19">
        <f t="shared" si="441"/>
        <v>147</v>
      </c>
      <c r="AB42" s="19">
        <f t="shared" ref="AB42:AC42" si="445">SUM(AB43:AB48)</f>
        <v>69</v>
      </c>
      <c r="AC42" s="19">
        <f t="shared" si="445"/>
        <v>73</v>
      </c>
      <c r="AD42" s="19">
        <f t="shared" si="441"/>
        <v>142</v>
      </c>
      <c r="AE42" s="19">
        <f t="shared" si="441"/>
        <v>66</v>
      </c>
      <c r="AF42" s="19">
        <f t="shared" si="441"/>
        <v>71</v>
      </c>
      <c r="AG42" s="19">
        <f t="shared" si="441"/>
        <v>137</v>
      </c>
      <c r="AH42" s="19">
        <f t="shared" ref="AH42:AI42" si="446">SUM(AH43:AH48)</f>
        <v>65</v>
      </c>
      <c r="AI42" s="19">
        <f t="shared" si="446"/>
        <v>69</v>
      </c>
      <c r="AJ42" s="19">
        <f t="shared" si="441"/>
        <v>134</v>
      </c>
      <c r="AK42" s="19">
        <f t="shared" si="441"/>
        <v>63</v>
      </c>
      <c r="AL42" s="19">
        <f t="shared" si="441"/>
        <v>65</v>
      </c>
      <c r="AM42" s="19">
        <f t="shared" si="441"/>
        <v>128</v>
      </c>
      <c r="AN42" s="19">
        <f t="shared" ref="AN42:AO42" si="447">SUM(AN43:AN48)</f>
        <v>60</v>
      </c>
      <c r="AO42" s="19">
        <f t="shared" si="447"/>
        <v>63</v>
      </c>
      <c r="AP42" s="19">
        <f t="shared" si="441"/>
        <v>123</v>
      </c>
      <c r="AQ42" s="19">
        <f t="shared" si="441"/>
        <v>59</v>
      </c>
      <c r="AR42" s="19">
        <f t="shared" si="441"/>
        <v>62</v>
      </c>
      <c r="AS42" s="19">
        <f t="shared" si="441"/>
        <v>121</v>
      </c>
      <c r="AT42" s="19">
        <f t="shared" ref="AT42:AU42" si="448">SUM(AT43:AT48)</f>
        <v>60</v>
      </c>
      <c r="AU42" s="19">
        <f t="shared" si="448"/>
        <v>63</v>
      </c>
      <c r="AV42" s="19">
        <f t="shared" si="441"/>
        <v>123</v>
      </c>
      <c r="AW42" s="19">
        <f t="shared" si="441"/>
        <v>63</v>
      </c>
      <c r="AX42" s="19">
        <f t="shared" si="441"/>
        <v>66</v>
      </c>
      <c r="AY42" s="19">
        <f t="shared" si="441"/>
        <v>129</v>
      </c>
      <c r="AZ42" s="19">
        <f t="shared" ref="AZ42:BA42" si="449">SUM(AZ43:AZ48)</f>
        <v>65</v>
      </c>
      <c r="BA42" s="19">
        <f t="shared" si="449"/>
        <v>68</v>
      </c>
      <c r="BB42" s="19">
        <f t="shared" si="441"/>
        <v>133</v>
      </c>
      <c r="BC42" s="19">
        <f t="shared" si="441"/>
        <v>66</v>
      </c>
      <c r="BD42" s="19">
        <f t="shared" si="441"/>
        <v>71</v>
      </c>
      <c r="BE42" s="19">
        <f t="shared" si="441"/>
        <v>137</v>
      </c>
      <c r="BF42" s="19">
        <f t="shared" ref="BF42:BG42" si="450">SUM(BF43:BF48)</f>
        <v>69</v>
      </c>
      <c r="BG42" s="19">
        <f t="shared" si="450"/>
        <v>73</v>
      </c>
      <c r="BH42" s="19">
        <f t="shared" si="441"/>
        <v>142</v>
      </c>
      <c r="BI42" s="19">
        <f t="shared" si="441"/>
        <v>71</v>
      </c>
      <c r="BJ42" s="19">
        <f t="shared" si="441"/>
        <v>75</v>
      </c>
      <c r="BK42" s="19">
        <f t="shared" si="441"/>
        <v>146</v>
      </c>
      <c r="BL42" s="19">
        <f t="shared" ref="BL42:BM42" si="451">SUM(BL43:BL48)</f>
        <v>73</v>
      </c>
      <c r="BM42" s="19">
        <f t="shared" si="451"/>
        <v>75</v>
      </c>
      <c r="BN42" s="19">
        <f t="shared" si="441"/>
        <v>148</v>
      </c>
      <c r="BO42" s="19">
        <f t="shared" si="441"/>
        <v>383</v>
      </c>
      <c r="BP42" s="19">
        <f t="shared" si="441"/>
        <v>386</v>
      </c>
      <c r="BQ42" s="19">
        <f t="shared" si="441"/>
        <v>769</v>
      </c>
      <c r="BR42" s="19">
        <f t="shared" ref="BR42:BS42" si="452">SUM(BR43:BR48)</f>
        <v>352</v>
      </c>
      <c r="BS42" s="19">
        <f t="shared" si="452"/>
        <v>359</v>
      </c>
      <c r="BT42" s="19">
        <f t="shared" si="441"/>
        <v>711</v>
      </c>
      <c r="BU42" s="19">
        <f t="shared" si="441"/>
        <v>294</v>
      </c>
      <c r="BV42" s="19">
        <f t="shared" si="441"/>
        <v>297</v>
      </c>
      <c r="BW42" s="19">
        <f t="shared" si="441"/>
        <v>591</v>
      </c>
      <c r="BX42" s="19">
        <f t="shared" ref="BX42:BY42" si="453">SUM(BX43:BX48)</f>
        <v>233</v>
      </c>
      <c r="BY42" s="19">
        <f t="shared" si="453"/>
        <v>239</v>
      </c>
      <c r="BZ42" s="19">
        <f t="shared" si="441"/>
        <v>472</v>
      </c>
      <c r="CA42" s="19">
        <f t="shared" si="441"/>
        <v>209</v>
      </c>
      <c r="CB42" s="19">
        <f t="shared" si="441"/>
        <v>213</v>
      </c>
      <c r="CC42" s="19">
        <f t="shared" si="441"/>
        <v>422</v>
      </c>
      <c r="CD42" s="19">
        <f t="shared" ref="CD42:CE42" si="454">SUM(CD43:CD48)</f>
        <v>166</v>
      </c>
      <c r="CE42" s="19">
        <f t="shared" si="454"/>
        <v>169</v>
      </c>
      <c r="CF42" s="19">
        <f t="shared" si="441"/>
        <v>335</v>
      </c>
      <c r="CG42" s="19">
        <f t="shared" si="441"/>
        <v>149</v>
      </c>
      <c r="CH42" s="19">
        <f t="shared" si="441"/>
        <v>154</v>
      </c>
      <c r="CI42" s="19">
        <f t="shared" si="441"/>
        <v>303</v>
      </c>
      <c r="CJ42" s="19">
        <f t="shared" ref="CJ42:CK42" si="455">SUM(CJ43:CJ48)</f>
        <v>132</v>
      </c>
      <c r="CK42" s="19">
        <f t="shared" si="455"/>
        <v>132</v>
      </c>
      <c r="CL42" s="19">
        <f t="shared" si="441"/>
        <v>264</v>
      </c>
      <c r="CM42" s="19">
        <f t="shared" si="441"/>
        <v>102</v>
      </c>
      <c r="CN42" s="19">
        <f t="shared" si="441"/>
        <v>104</v>
      </c>
      <c r="CO42" s="19">
        <f t="shared" si="441"/>
        <v>206</v>
      </c>
      <c r="CP42" s="19">
        <f t="shared" ref="CP42:CQ42" si="456">SUM(CP43:CP48)</f>
        <v>103</v>
      </c>
      <c r="CQ42" s="19">
        <f t="shared" si="456"/>
        <v>106</v>
      </c>
      <c r="CR42" s="19">
        <f t="shared" si="441"/>
        <v>209</v>
      </c>
      <c r="CS42" s="19">
        <f t="shared" si="441"/>
        <v>84</v>
      </c>
      <c r="CT42" s="19">
        <f t="shared" si="441"/>
        <v>85</v>
      </c>
      <c r="CU42" s="19">
        <f t="shared" si="441"/>
        <v>169</v>
      </c>
      <c r="CV42" s="19">
        <f t="shared" ref="CV42:CW42" si="457">SUM(CV43:CV48)</f>
        <v>48</v>
      </c>
      <c r="CW42" s="19">
        <f t="shared" si="457"/>
        <v>52</v>
      </c>
      <c r="CX42" s="19">
        <f t="shared" si="441"/>
        <v>100</v>
      </c>
      <c r="CY42" s="19">
        <f t="shared" si="441"/>
        <v>59</v>
      </c>
      <c r="CZ42" s="19">
        <f t="shared" si="441"/>
        <v>61</v>
      </c>
      <c r="DA42" s="19">
        <f t="shared" si="441"/>
        <v>120</v>
      </c>
      <c r="DB42" s="19">
        <f t="shared" ref="DB42:DC42" si="458">SUM(DB43:DB48)</f>
        <v>85</v>
      </c>
      <c r="DC42" s="19">
        <f t="shared" si="458"/>
        <v>85</v>
      </c>
      <c r="DD42" s="19">
        <f t="shared" si="441"/>
        <v>170</v>
      </c>
      <c r="DE42" s="19">
        <f t="shared" ref="DE42:DF42" si="459">SUM(DE43:DE48)</f>
        <v>4</v>
      </c>
      <c r="DF42" s="19">
        <f t="shared" si="459"/>
        <v>9</v>
      </c>
      <c r="DG42" s="19">
        <f t="shared" si="441"/>
        <v>13</v>
      </c>
      <c r="DH42" s="19">
        <f t="shared" si="441"/>
        <v>3692</v>
      </c>
      <c r="DI42" s="19">
        <f t="shared" si="441"/>
        <v>319</v>
      </c>
      <c r="DJ42" s="19">
        <f t="shared" si="441"/>
        <v>367</v>
      </c>
      <c r="DK42" s="19">
        <f t="shared" si="441"/>
        <v>1576</v>
      </c>
      <c r="DL42" s="20">
        <f t="shared" si="441"/>
        <v>211</v>
      </c>
    </row>
    <row r="43" spans="1:116" s="15" customFormat="1" x14ac:dyDescent="0.25">
      <c r="A43" s="13" t="s">
        <v>133</v>
      </c>
      <c r="B43" s="21" t="s">
        <v>14</v>
      </c>
      <c r="C43" s="36">
        <v>2713</v>
      </c>
      <c r="D43" s="23">
        <f t="shared" ref="D43:D48" si="460">ROUND(C43*49.7/100,0)</f>
        <v>1348</v>
      </c>
      <c r="E43" s="23">
        <f t="shared" ref="E43:E48" si="461">ROUND(C43*50.3/100,0)</f>
        <v>1365</v>
      </c>
      <c r="F43" s="22">
        <f t="shared" ref="F43:F48" si="462">SUM(G43:H43,J43:K43,M43:N43,P43:Q43,S43:T43,V43:W43,Y43:Z43,AB43:AC43,AE43:AF43,AH43:AI43,AK43:AL43,AN43:AO43,AQ43:AR43,AT43:AU43,AW43:AX43,AZ43:BA43,BC43:BD43,BF43:BG43,BI43:BJ43,BL43:BM43,BO43:BP43,BR43:BS43,BU43:BV43,BX43:BY43,CA43:CB43,CD43:CE43,CG43:CH43,CJ43:CK43,CM43:CN43,CP43:CQ43,CS43:CT43,CV43:CW43,CY43:CZ43)</f>
        <v>2716</v>
      </c>
      <c r="G43" s="23">
        <f t="shared" ref="G43:G48" si="463">ROUND(I43*49.7/100,0)</f>
        <v>30</v>
      </c>
      <c r="H43" s="23">
        <f t="shared" ref="H43:H48" si="464">ROUND(I43*50.3/100,0)</f>
        <v>30</v>
      </c>
      <c r="I43" s="23">
        <v>60</v>
      </c>
      <c r="J43" s="23">
        <f t="shared" ref="J43:J48" si="465">ROUND(L43*49.7/100,0)</f>
        <v>30</v>
      </c>
      <c r="K43" s="23">
        <f t="shared" ref="K43:K48" si="466">ROUND(L43*50.3/100,0)</f>
        <v>30</v>
      </c>
      <c r="L43" s="23">
        <v>60</v>
      </c>
      <c r="M43" s="23">
        <f t="shared" ref="M43:M48" si="467">ROUND(O43*49.7/100,0)</f>
        <v>29</v>
      </c>
      <c r="N43" s="23">
        <f t="shared" ref="N43:N48" si="468">ROUND(O43*50.3/100,0)</f>
        <v>30</v>
      </c>
      <c r="O43" s="23">
        <v>59</v>
      </c>
      <c r="P43" s="23">
        <f t="shared" ref="P43:P48" si="469">ROUND(R43*49.7/100,0)</f>
        <v>29</v>
      </c>
      <c r="Q43" s="23">
        <f t="shared" ref="Q43:Q48" si="470">ROUND(R43*50.3/100,0)</f>
        <v>29</v>
      </c>
      <c r="R43" s="23">
        <v>58</v>
      </c>
      <c r="S43" s="23">
        <f t="shared" ref="S43:S48" si="471">ROUND(U43*49.7/100,0)</f>
        <v>28</v>
      </c>
      <c r="T43" s="23">
        <f t="shared" ref="T43:T48" si="472">ROUND(U43*50.3/100,0)</f>
        <v>29</v>
      </c>
      <c r="U43" s="23">
        <v>57</v>
      </c>
      <c r="V43" s="23">
        <f t="shared" ref="V43:V48" si="473">ROUND(X43*49.7/100,0)</f>
        <v>27</v>
      </c>
      <c r="W43" s="23">
        <f t="shared" ref="W43:W48" si="474">ROUND(X43*50.3/100,0)</f>
        <v>28</v>
      </c>
      <c r="X43" s="23">
        <v>55</v>
      </c>
      <c r="Y43" s="23">
        <f t="shared" ref="Y43:Y48" si="475">ROUND(AA43*49.7/100,0)</f>
        <v>27</v>
      </c>
      <c r="Z43" s="23">
        <f t="shared" ref="Z43:Z48" si="476">ROUND(AA43*50.3/100,0)</f>
        <v>27</v>
      </c>
      <c r="AA43" s="23">
        <v>54</v>
      </c>
      <c r="AB43" s="23">
        <f t="shared" ref="AB43:AB48" si="477">ROUND(AD43*49.7/100,0)</f>
        <v>25</v>
      </c>
      <c r="AC43" s="23">
        <f t="shared" ref="AC43:AC48" si="478">ROUND(AD43*50.3/100,0)</f>
        <v>26</v>
      </c>
      <c r="AD43" s="23">
        <v>51</v>
      </c>
      <c r="AE43" s="23">
        <f t="shared" ref="AE43:AE48" si="479">ROUND(AG43*49.7/100,0)</f>
        <v>24</v>
      </c>
      <c r="AF43" s="23">
        <f t="shared" ref="AF43:AF48" si="480">ROUND(AG43*50.3/100,0)</f>
        <v>25</v>
      </c>
      <c r="AG43" s="23">
        <v>49</v>
      </c>
      <c r="AH43" s="23">
        <f t="shared" ref="AH43:AH48" si="481">ROUND(AJ43*49.7/100,0)</f>
        <v>24</v>
      </c>
      <c r="AI43" s="23">
        <f t="shared" ref="AI43:AI48" si="482">ROUND(AJ43*50.3/100,0)</f>
        <v>25</v>
      </c>
      <c r="AJ43" s="23">
        <v>49</v>
      </c>
      <c r="AK43" s="23">
        <f t="shared" ref="AK43:AK48" si="483">ROUND(AM43*49.7/100,0)</f>
        <v>23</v>
      </c>
      <c r="AL43" s="23">
        <f t="shared" ref="AL43:AL48" si="484">ROUND(AM43*50.3/100,0)</f>
        <v>23</v>
      </c>
      <c r="AM43" s="23">
        <v>46</v>
      </c>
      <c r="AN43" s="23">
        <f t="shared" ref="AN43:AN48" si="485">ROUND(AP43*49.7/100,0)</f>
        <v>22</v>
      </c>
      <c r="AO43" s="23">
        <f t="shared" ref="AO43:AO48" si="486">ROUND(AP43*50.3/100,0)</f>
        <v>23</v>
      </c>
      <c r="AP43" s="23">
        <v>45</v>
      </c>
      <c r="AQ43" s="23">
        <f t="shared" ref="AQ43:AQ48" si="487">ROUND(AS43*49.7/100,0)</f>
        <v>21</v>
      </c>
      <c r="AR43" s="23">
        <f t="shared" ref="AR43:AR48" si="488">ROUND(AS43*50.3/100,0)</f>
        <v>22</v>
      </c>
      <c r="AS43" s="23">
        <v>43</v>
      </c>
      <c r="AT43" s="23">
        <f t="shared" ref="AT43:AT48" si="489">ROUND(AV43*49.7/100,0)</f>
        <v>22</v>
      </c>
      <c r="AU43" s="23">
        <f t="shared" ref="AU43:AU48" si="490">ROUND(AV43*50.3/100,0)</f>
        <v>23</v>
      </c>
      <c r="AV43" s="23">
        <v>45</v>
      </c>
      <c r="AW43" s="23">
        <f t="shared" ref="AW43:AW48" si="491">ROUND(AY43*49.7/100,0)</f>
        <v>23</v>
      </c>
      <c r="AX43" s="23">
        <f t="shared" ref="AX43:AX48" si="492">ROUND(AY43*50.3/100,0)</f>
        <v>23</v>
      </c>
      <c r="AY43" s="23">
        <v>46</v>
      </c>
      <c r="AZ43" s="23">
        <f t="shared" ref="AZ43:AZ48" si="493">ROUND(BB43*49.7/100,0)</f>
        <v>24</v>
      </c>
      <c r="BA43" s="23">
        <f t="shared" ref="BA43:BA48" si="494">ROUND(BB43*50.3/100,0)</f>
        <v>25</v>
      </c>
      <c r="BB43" s="23">
        <v>49</v>
      </c>
      <c r="BC43" s="23">
        <f t="shared" ref="BC43:BC48" si="495">ROUND(BE43*49.7/100,0)</f>
        <v>24</v>
      </c>
      <c r="BD43" s="23">
        <f t="shared" ref="BD43:BD48" si="496">ROUND(BE43*50.3/100,0)</f>
        <v>25</v>
      </c>
      <c r="BE43" s="23">
        <v>49</v>
      </c>
      <c r="BF43" s="23">
        <f t="shared" ref="BF43:BF48" si="497">ROUND(BH43*49.7/100,0)</f>
        <v>25</v>
      </c>
      <c r="BG43" s="23">
        <f t="shared" ref="BG43:BG48" si="498">ROUND(BH43*50.3/100,0)</f>
        <v>26</v>
      </c>
      <c r="BH43" s="23">
        <v>51</v>
      </c>
      <c r="BI43" s="23">
        <f t="shared" ref="BI43:BI48" si="499">ROUND(BK43*49.7/100,0)</f>
        <v>26</v>
      </c>
      <c r="BJ43" s="23">
        <f t="shared" ref="BJ43:BJ48" si="500">ROUND(BK43*50.3/100,0)</f>
        <v>27</v>
      </c>
      <c r="BK43" s="23">
        <v>53</v>
      </c>
      <c r="BL43" s="23">
        <f t="shared" ref="BL43:BL48" si="501">ROUND(BN43*49.7/100,0)</f>
        <v>26</v>
      </c>
      <c r="BM43" s="23">
        <f t="shared" ref="BM43:BM48" si="502">ROUND(BN43*50.3/100,0)</f>
        <v>27</v>
      </c>
      <c r="BN43" s="23">
        <v>53</v>
      </c>
      <c r="BO43" s="23">
        <f t="shared" ref="BO43:BO48" si="503">ROUND(BQ43*49.7/100,0)</f>
        <v>138</v>
      </c>
      <c r="BP43" s="23">
        <f t="shared" ref="BP43:BP48" si="504">ROUND(BQ43*50.3/100,0)</f>
        <v>139</v>
      </c>
      <c r="BQ43" s="23">
        <v>277</v>
      </c>
      <c r="BR43" s="23">
        <f t="shared" ref="BR43:BR48" si="505">ROUND(BT43*49.7/100,0)</f>
        <v>127</v>
      </c>
      <c r="BS43" s="23">
        <f t="shared" ref="BS43:BS48" si="506">ROUND(BT43*50.3/100,0)</f>
        <v>129</v>
      </c>
      <c r="BT43" s="23">
        <v>256</v>
      </c>
      <c r="BU43" s="23">
        <f t="shared" ref="BU43:BU48" si="507">ROUND(BW43*49.7/100,0)</f>
        <v>106</v>
      </c>
      <c r="BV43" s="23">
        <f t="shared" ref="BV43:BV48" si="508">ROUND(BW43*50.3/100,0)</f>
        <v>107</v>
      </c>
      <c r="BW43" s="23">
        <v>213</v>
      </c>
      <c r="BX43" s="23">
        <f t="shared" ref="BX43:BX48" si="509">ROUND(BZ43*49.7/100,0)</f>
        <v>84</v>
      </c>
      <c r="BY43" s="23">
        <f t="shared" ref="BY43:BY48" si="510">ROUND(BZ43*50.3/100,0)</f>
        <v>86</v>
      </c>
      <c r="BZ43" s="23">
        <v>170</v>
      </c>
      <c r="CA43" s="23">
        <f t="shared" ref="CA43:CA48" si="511">ROUND(CC43*49.7/100,0)</f>
        <v>76</v>
      </c>
      <c r="CB43" s="23">
        <f t="shared" ref="CB43:CB48" si="512">ROUND(CC43*50.3/100,0)</f>
        <v>76</v>
      </c>
      <c r="CC43" s="23">
        <v>152</v>
      </c>
      <c r="CD43" s="23">
        <f t="shared" ref="CD43:CD48" si="513">ROUND(CF43*49.7/100,0)</f>
        <v>60</v>
      </c>
      <c r="CE43" s="23">
        <f t="shared" ref="CE43:CE48" si="514">ROUND(CF43*50.3/100,0)</f>
        <v>61</v>
      </c>
      <c r="CF43" s="23">
        <v>121</v>
      </c>
      <c r="CG43" s="23">
        <f t="shared" ref="CG43:CG48" si="515">ROUND(CI43*49.7/100,0)</f>
        <v>54</v>
      </c>
      <c r="CH43" s="23">
        <f t="shared" ref="CH43:CH48" si="516">ROUND(CI43*50.3/100,0)</f>
        <v>55</v>
      </c>
      <c r="CI43" s="23">
        <v>109</v>
      </c>
      <c r="CJ43" s="23">
        <f t="shared" ref="CJ43:CJ48" si="517">ROUND(CL43*49.7/100,0)</f>
        <v>48</v>
      </c>
      <c r="CK43" s="23">
        <f t="shared" ref="CK43:CK48" si="518">ROUND(CL43*50.3/100,0)</f>
        <v>48</v>
      </c>
      <c r="CL43" s="23">
        <v>96</v>
      </c>
      <c r="CM43" s="23">
        <f t="shared" ref="CM43:CM48" si="519">ROUND(CO43*49.7/100,0)</f>
        <v>37</v>
      </c>
      <c r="CN43" s="23">
        <f t="shared" ref="CN43:CN48" si="520">ROUND(CO43*50.3/100,0)</f>
        <v>37</v>
      </c>
      <c r="CO43" s="23">
        <v>74</v>
      </c>
      <c r="CP43" s="23">
        <f t="shared" ref="CP43:CP48" si="521">ROUND(CR43*49.7/100,0)</f>
        <v>38</v>
      </c>
      <c r="CQ43" s="23">
        <f t="shared" ref="CQ43:CQ48" si="522">ROUND(CR43*50.3/100,0)</f>
        <v>38</v>
      </c>
      <c r="CR43" s="23">
        <v>76</v>
      </c>
      <c r="CS43" s="23">
        <f t="shared" ref="CS43:CS48" si="523">ROUND(CU43*49.7/100,0)</f>
        <v>31</v>
      </c>
      <c r="CT43" s="23">
        <f t="shared" ref="CT43:CT48" si="524">ROUND(CU43*50.3/100,0)</f>
        <v>31</v>
      </c>
      <c r="CU43" s="23">
        <v>62</v>
      </c>
      <c r="CV43" s="23">
        <f t="shared" ref="CV43:CV48" si="525">ROUND(CX43*49.7/100,0)</f>
        <v>18</v>
      </c>
      <c r="CW43" s="23">
        <f t="shared" ref="CW43:CW48" si="526">ROUND(CX43*50.3/100,0)</f>
        <v>18</v>
      </c>
      <c r="CX43" s="23">
        <v>36</v>
      </c>
      <c r="CY43" s="23">
        <f t="shared" ref="CY43:CY48" si="527">ROUND(DA43*49.7/100,0)</f>
        <v>21</v>
      </c>
      <c r="CZ43" s="23">
        <f t="shared" ref="CZ43:CZ48" si="528">ROUND(DA43*50.3/100,0)</f>
        <v>21</v>
      </c>
      <c r="DA43" s="23">
        <v>42</v>
      </c>
      <c r="DB43" s="23">
        <f t="shared" ref="DB43:DB48" si="529">ROUND(DD43*49.7/100,0)</f>
        <v>31</v>
      </c>
      <c r="DC43" s="23">
        <f t="shared" ref="DC43:DC48" si="530">ROUND(DD43*50.3/100,0)</f>
        <v>31</v>
      </c>
      <c r="DD43" s="23">
        <v>62</v>
      </c>
      <c r="DE43" s="23">
        <f t="shared" ref="DE43:DE48" si="531">ROUND(DG43*49.7/100,0)</f>
        <v>2</v>
      </c>
      <c r="DF43" s="23">
        <f t="shared" ref="DF43:DF48" si="532">ROUND(DG43*50.3/100,0)</f>
        <v>3</v>
      </c>
      <c r="DG43" s="23">
        <v>5</v>
      </c>
      <c r="DH43" s="23">
        <v>1332</v>
      </c>
      <c r="DI43" s="23">
        <v>115</v>
      </c>
      <c r="DJ43" s="23">
        <v>132</v>
      </c>
      <c r="DK43" s="23">
        <v>568</v>
      </c>
      <c r="DL43" s="24">
        <v>76</v>
      </c>
    </row>
    <row r="44" spans="1:116" s="15" customFormat="1" x14ac:dyDescent="0.25">
      <c r="A44" s="13" t="s">
        <v>134</v>
      </c>
      <c r="B44" s="21" t="s">
        <v>13</v>
      </c>
      <c r="C44" s="36">
        <v>1603</v>
      </c>
      <c r="D44" s="23">
        <f t="shared" si="460"/>
        <v>797</v>
      </c>
      <c r="E44" s="23">
        <f t="shared" si="461"/>
        <v>806</v>
      </c>
      <c r="F44" s="22">
        <f t="shared" si="462"/>
        <v>1601</v>
      </c>
      <c r="G44" s="23">
        <f t="shared" si="463"/>
        <v>17</v>
      </c>
      <c r="H44" s="23">
        <f t="shared" si="464"/>
        <v>18</v>
      </c>
      <c r="I44" s="23">
        <v>35</v>
      </c>
      <c r="J44" s="23">
        <f t="shared" si="465"/>
        <v>17</v>
      </c>
      <c r="K44" s="23">
        <f t="shared" si="466"/>
        <v>18</v>
      </c>
      <c r="L44" s="23">
        <v>35</v>
      </c>
      <c r="M44" s="23">
        <f t="shared" si="467"/>
        <v>17</v>
      </c>
      <c r="N44" s="23">
        <f t="shared" si="468"/>
        <v>18</v>
      </c>
      <c r="O44" s="23">
        <v>35</v>
      </c>
      <c r="P44" s="23">
        <f t="shared" si="469"/>
        <v>17</v>
      </c>
      <c r="Q44" s="23">
        <f t="shared" si="470"/>
        <v>17</v>
      </c>
      <c r="R44" s="23">
        <v>34</v>
      </c>
      <c r="S44" s="23">
        <f t="shared" si="471"/>
        <v>16</v>
      </c>
      <c r="T44" s="23">
        <f t="shared" si="472"/>
        <v>17</v>
      </c>
      <c r="U44" s="23">
        <v>33</v>
      </c>
      <c r="V44" s="23">
        <f t="shared" si="473"/>
        <v>16</v>
      </c>
      <c r="W44" s="23">
        <f t="shared" si="474"/>
        <v>16</v>
      </c>
      <c r="X44" s="23">
        <v>32</v>
      </c>
      <c r="Y44" s="23">
        <f t="shared" si="475"/>
        <v>15</v>
      </c>
      <c r="Z44" s="23">
        <f t="shared" si="476"/>
        <v>16</v>
      </c>
      <c r="AA44" s="23">
        <v>31</v>
      </c>
      <c r="AB44" s="23">
        <f t="shared" si="477"/>
        <v>15</v>
      </c>
      <c r="AC44" s="23">
        <f t="shared" si="478"/>
        <v>15</v>
      </c>
      <c r="AD44" s="23">
        <v>30</v>
      </c>
      <c r="AE44" s="23">
        <f t="shared" si="479"/>
        <v>14</v>
      </c>
      <c r="AF44" s="23">
        <f t="shared" si="480"/>
        <v>15</v>
      </c>
      <c r="AG44" s="23">
        <v>29</v>
      </c>
      <c r="AH44" s="23">
        <f t="shared" si="481"/>
        <v>14</v>
      </c>
      <c r="AI44" s="23">
        <f t="shared" si="482"/>
        <v>15</v>
      </c>
      <c r="AJ44" s="23">
        <v>29</v>
      </c>
      <c r="AK44" s="23">
        <f t="shared" si="483"/>
        <v>13</v>
      </c>
      <c r="AL44" s="23">
        <f t="shared" si="484"/>
        <v>14</v>
      </c>
      <c r="AM44" s="23">
        <v>27</v>
      </c>
      <c r="AN44" s="23">
        <f t="shared" si="485"/>
        <v>13</v>
      </c>
      <c r="AO44" s="23">
        <f t="shared" si="486"/>
        <v>13</v>
      </c>
      <c r="AP44" s="23">
        <v>26</v>
      </c>
      <c r="AQ44" s="23">
        <f t="shared" si="487"/>
        <v>13</v>
      </c>
      <c r="AR44" s="23">
        <f t="shared" si="488"/>
        <v>13</v>
      </c>
      <c r="AS44" s="23">
        <v>26</v>
      </c>
      <c r="AT44" s="23">
        <f t="shared" si="489"/>
        <v>13</v>
      </c>
      <c r="AU44" s="23">
        <f t="shared" si="490"/>
        <v>13</v>
      </c>
      <c r="AV44" s="23">
        <v>26</v>
      </c>
      <c r="AW44" s="23">
        <f t="shared" si="491"/>
        <v>13</v>
      </c>
      <c r="AX44" s="23">
        <f t="shared" si="492"/>
        <v>14</v>
      </c>
      <c r="AY44" s="23">
        <v>27</v>
      </c>
      <c r="AZ44" s="23">
        <f t="shared" si="493"/>
        <v>14</v>
      </c>
      <c r="BA44" s="23">
        <f t="shared" si="494"/>
        <v>14</v>
      </c>
      <c r="BB44" s="23">
        <v>28</v>
      </c>
      <c r="BC44" s="23">
        <f t="shared" si="495"/>
        <v>14</v>
      </c>
      <c r="BD44" s="23">
        <f t="shared" si="496"/>
        <v>15</v>
      </c>
      <c r="BE44" s="23">
        <v>29</v>
      </c>
      <c r="BF44" s="23">
        <f t="shared" si="497"/>
        <v>15</v>
      </c>
      <c r="BG44" s="23">
        <f t="shared" si="498"/>
        <v>15</v>
      </c>
      <c r="BH44" s="23">
        <v>30</v>
      </c>
      <c r="BI44" s="23">
        <f t="shared" si="499"/>
        <v>15</v>
      </c>
      <c r="BJ44" s="23">
        <f t="shared" si="500"/>
        <v>16</v>
      </c>
      <c r="BK44" s="23">
        <v>31</v>
      </c>
      <c r="BL44" s="23">
        <f t="shared" si="501"/>
        <v>16</v>
      </c>
      <c r="BM44" s="23">
        <f t="shared" si="502"/>
        <v>16</v>
      </c>
      <c r="BN44" s="23">
        <v>32</v>
      </c>
      <c r="BO44" s="23">
        <f t="shared" si="503"/>
        <v>82</v>
      </c>
      <c r="BP44" s="23">
        <f t="shared" si="504"/>
        <v>82</v>
      </c>
      <c r="BQ44" s="23">
        <v>164</v>
      </c>
      <c r="BR44" s="23">
        <f t="shared" si="505"/>
        <v>75</v>
      </c>
      <c r="BS44" s="23">
        <f t="shared" si="506"/>
        <v>76</v>
      </c>
      <c r="BT44" s="23">
        <v>151</v>
      </c>
      <c r="BU44" s="23">
        <f t="shared" si="507"/>
        <v>63</v>
      </c>
      <c r="BV44" s="23">
        <f t="shared" si="508"/>
        <v>63</v>
      </c>
      <c r="BW44" s="23">
        <v>126</v>
      </c>
      <c r="BX44" s="23">
        <f t="shared" si="509"/>
        <v>50</v>
      </c>
      <c r="BY44" s="23">
        <f t="shared" si="510"/>
        <v>51</v>
      </c>
      <c r="BZ44" s="23">
        <v>101</v>
      </c>
      <c r="CA44" s="23">
        <f t="shared" si="511"/>
        <v>45</v>
      </c>
      <c r="CB44" s="23">
        <f t="shared" si="512"/>
        <v>45</v>
      </c>
      <c r="CC44" s="23">
        <v>90</v>
      </c>
      <c r="CD44" s="23">
        <f t="shared" si="513"/>
        <v>35</v>
      </c>
      <c r="CE44" s="23">
        <f t="shared" si="514"/>
        <v>36</v>
      </c>
      <c r="CF44" s="23">
        <v>71</v>
      </c>
      <c r="CG44" s="23">
        <f t="shared" si="515"/>
        <v>32</v>
      </c>
      <c r="CH44" s="23">
        <f t="shared" si="516"/>
        <v>33</v>
      </c>
      <c r="CI44" s="23">
        <v>65</v>
      </c>
      <c r="CJ44" s="23">
        <f t="shared" si="517"/>
        <v>28</v>
      </c>
      <c r="CK44" s="23">
        <f t="shared" si="518"/>
        <v>28</v>
      </c>
      <c r="CL44" s="23">
        <v>56</v>
      </c>
      <c r="CM44" s="23">
        <f t="shared" si="519"/>
        <v>22</v>
      </c>
      <c r="CN44" s="23">
        <f t="shared" si="520"/>
        <v>22</v>
      </c>
      <c r="CO44" s="23">
        <v>44</v>
      </c>
      <c r="CP44" s="23">
        <f t="shared" si="521"/>
        <v>22</v>
      </c>
      <c r="CQ44" s="23">
        <f t="shared" si="522"/>
        <v>23</v>
      </c>
      <c r="CR44" s="23">
        <v>45</v>
      </c>
      <c r="CS44" s="23">
        <f t="shared" si="523"/>
        <v>18</v>
      </c>
      <c r="CT44" s="23">
        <f t="shared" si="524"/>
        <v>18</v>
      </c>
      <c r="CU44" s="23">
        <v>36</v>
      </c>
      <c r="CV44" s="23">
        <f t="shared" si="525"/>
        <v>10</v>
      </c>
      <c r="CW44" s="23">
        <f t="shared" si="526"/>
        <v>11</v>
      </c>
      <c r="CX44" s="23">
        <v>21</v>
      </c>
      <c r="CY44" s="23">
        <f t="shared" si="527"/>
        <v>13</v>
      </c>
      <c r="CZ44" s="23">
        <f t="shared" si="528"/>
        <v>13</v>
      </c>
      <c r="DA44" s="23">
        <v>26</v>
      </c>
      <c r="DB44" s="23">
        <f t="shared" si="529"/>
        <v>18</v>
      </c>
      <c r="DC44" s="23">
        <f t="shared" si="530"/>
        <v>18</v>
      </c>
      <c r="DD44" s="23">
        <v>36</v>
      </c>
      <c r="DE44" s="23">
        <f t="shared" si="531"/>
        <v>1</v>
      </c>
      <c r="DF44" s="23">
        <f t="shared" si="532"/>
        <v>2</v>
      </c>
      <c r="DG44" s="23">
        <v>3</v>
      </c>
      <c r="DH44" s="23">
        <v>786</v>
      </c>
      <c r="DI44" s="23">
        <v>68</v>
      </c>
      <c r="DJ44" s="23">
        <v>78</v>
      </c>
      <c r="DK44" s="23">
        <v>336</v>
      </c>
      <c r="DL44" s="24">
        <v>45</v>
      </c>
    </row>
    <row r="45" spans="1:116" s="15" customFormat="1" x14ac:dyDescent="0.25">
      <c r="A45" s="13" t="s">
        <v>135</v>
      </c>
      <c r="B45" s="21" t="s">
        <v>12</v>
      </c>
      <c r="C45" s="36">
        <v>730</v>
      </c>
      <c r="D45" s="23">
        <f t="shared" si="460"/>
        <v>363</v>
      </c>
      <c r="E45" s="23">
        <f t="shared" si="461"/>
        <v>367</v>
      </c>
      <c r="F45" s="22">
        <f t="shared" si="462"/>
        <v>730</v>
      </c>
      <c r="G45" s="23">
        <f t="shared" si="463"/>
        <v>8</v>
      </c>
      <c r="H45" s="23">
        <f t="shared" si="464"/>
        <v>8</v>
      </c>
      <c r="I45" s="23">
        <v>16</v>
      </c>
      <c r="J45" s="23">
        <f t="shared" si="465"/>
        <v>8</v>
      </c>
      <c r="K45" s="23">
        <f t="shared" si="466"/>
        <v>8</v>
      </c>
      <c r="L45" s="23">
        <v>16</v>
      </c>
      <c r="M45" s="23">
        <f t="shared" si="467"/>
        <v>8</v>
      </c>
      <c r="N45" s="23">
        <f t="shared" si="468"/>
        <v>8</v>
      </c>
      <c r="O45" s="23">
        <v>16</v>
      </c>
      <c r="P45" s="23">
        <f t="shared" si="469"/>
        <v>8</v>
      </c>
      <c r="Q45" s="23">
        <f t="shared" si="470"/>
        <v>8</v>
      </c>
      <c r="R45" s="23">
        <v>16</v>
      </c>
      <c r="S45" s="23">
        <f t="shared" si="471"/>
        <v>7</v>
      </c>
      <c r="T45" s="23">
        <f t="shared" si="472"/>
        <v>8</v>
      </c>
      <c r="U45" s="23">
        <v>15</v>
      </c>
      <c r="V45" s="23">
        <f t="shared" si="473"/>
        <v>7</v>
      </c>
      <c r="W45" s="23">
        <f t="shared" si="474"/>
        <v>8</v>
      </c>
      <c r="X45" s="23">
        <v>15</v>
      </c>
      <c r="Y45" s="23">
        <f t="shared" si="475"/>
        <v>7</v>
      </c>
      <c r="Z45" s="23">
        <f t="shared" si="476"/>
        <v>7</v>
      </c>
      <c r="AA45" s="23">
        <v>14</v>
      </c>
      <c r="AB45" s="23">
        <f t="shared" si="477"/>
        <v>7</v>
      </c>
      <c r="AC45" s="23">
        <f t="shared" si="478"/>
        <v>7</v>
      </c>
      <c r="AD45" s="23">
        <v>14</v>
      </c>
      <c r="AE45" s="23">
        <f t="shared" si="479"/>
        <v>6</v>
      </c>
      <c r="AF45" s="23">
        <f t="shared" si="480"/>
        <v>7</v>
      </c>
      <c r="AG45" s="23">
        <v>13</v>
      </c>
      <c r="AH45" s="23">
        <f t="shared" si="481"/>
        <v>6</v>
      </c>
      <c r="AI45" s="23">
        <f t="shared" si="482"/>
        <v>7</v>
      </c>
      <c r="AJ45" s="23">
        <v>13</v>
      </c>
      <c r="AK45" s="23">
        <f t="shared" si="483"/>
        <v>6</v>
      </c>
      <c r="AL45" s="23">
        <f t="shared" si="484"/>
        <v>6</v>
      </c>
      <c r="AM45" s="23">
        <v>12</v>
      </c>
      <c r="AN45" s="23">
        <f t="shared" si="485"/>
        <v>6</v>
      </c>
      <c r="AO45" s="23">
        <f t="shared" si="486"/>
        <v>6</v>
      </c>
      <c r="AP45" s="23">
        <v>12</v>
      </c>
      <c r="AQ45" s="23">
        <f t="shared" si="487"/>
        <v>6</v>
      </c>
      <c r="AR45" s="23">
        <f t="shared" si="488"/>
        <v>6</v>
      </c>
      <c r="AS45" s="23">
        <v>12</v>
      </c>
      <c r="AT45" s="23">
        <f t="shared" si="489"/>
        <v>6</v>
      </c>
      <c r="AU45" s="23">
        <f t="shared" si="490"/>
        <v>6</v>
      </c>
      <c r="AV45" s="23">
        <v>12</v>
      </c>
      <c r="AW45" s="23">
        <f t="shared" si="491"/>
        <v>6</v>
      </c>
      <c r="AX45" s="23">
        <f t="shared" si="492"/>
        <v>7</v>
      </c>
      <c r="AY45" s="23">
        <v>13</v>
      </c>
      <c r="AZ45" s="23">
        <f t="shared" si="493"/>
        <v>6</v>
      </c>
      <c r="BA45" s="23">
        <f t="shared" si="494"/>
        <v>7</v>
      </c>
      <c r="BB45" s="23">
        <v>13</v>
      </c>
      <c r="BC45" s="23">
        <f t="shared" si="495"/>
        <v>6</v>
      </c>
      <c r="BD45" s="23">
        <f t="shared" si="496"/>
        <v>7</v>
      </c>
      <c r="BE45" s="23">
        <v>13</v>
      </c>
      <c r="BF45" s="23">
        <f t="shared" si="497"/>
        <v>7</v>
      </c>
      <c r="BG45" s="23">
        <f t="shared" si="498"/>
        <v>7</v>
      </c>
      <c r="BH45" s="23">
        <v>14</v>
      </c>
      <c r="BI45" s="23">
        <f t="shared" si="499"/>
        <v>7</v>
      </c>
      <c r="BJ45" s="23">
        <f t="shared" si="500"/>
        <v>7</v>
      </c>
      <c r="BK45" s="23">
        <v>14</v>
      </c>
      <c r="BL45" s="23">
        <f t="shared" si="501"/>
        <v>7</v>
      </c>
      <c r="BM45" s="23">
        <f t="shared" si="502"/>
        <v>7</v>
      </c>
      <c r="BN45" s="23">
        <v>14</v>
      </c>
      <c r="BO45" s="23">
        <f t="shared" si="503"/>
        <v>37</v>
      </c>
      <c r="BP45" s="23">
        <f t="shared" si="504"/>
        <v>38</v>
      </c>
      <c r="BQ45" s="23">
        <v>75</v>
      </c>
      <c r="BR45" s="23">
        <f t="shared" si="505"/>
        <v>34</v>
      </c>
      <c r="BS45" s="23">
        <f t="shared" si="506"/>
        <v>35</v>
      </c>
      <c r="BT45" s="23">
        <v>69</v>
      </c>
      <c r="BU45" s="23">
        <f t="shared" si="507"/>
        <v>28</v>
      </c>
      <c r="BV45" s="23">
        <f t="shared" si="508"/>
        <v>29</v>
      </c>
      <c r="BW45" s="23">
        <v>57</v>
      </c>
      <c r="BX45" s="23">
        <f t="shared" si="509"/>
        <v>23</v>
      </c>
      <c r="BY45" s="23">
        <f t="shared" si="510"/>
        <v>23</v>
      </c>
      <c r="BZ45" s="23">
        <v>46</v>
      </c>
      <c r="CA45" s="23">
        <f t="shared" si="511"/>
        <v>20</v>
      </c>
      <c r="CB45" s="23">
        <f t="shared" si="512"/>
        <v>21</v>
      </c>
      <c r="CC45" s="23">
        <v>41</v>
      </c>
      <c r="CD45" s="23">
        <f t="shared" si="513"/>
        <v>16</v>
      </c>
      <c r="CE45" s="23">
        <f t="shared" si="514"/>
        <v>16</v>
      </c>
      <c r="CF45" s="23">
        <v>32</v>
      </c>
      <c r="CG45" s="23">
        <f t="shared" si="515"/>
        <v>14</v>
      </c>
      <c r="CH45" s="23">
        <f t="shared" si="516"/>
        <v>15</v>
      </c>
      <c r="CI45" s="23">
        <v>29</v>
      </c>
      <c r="CJ45" s="23">
        <f t="shared" si="517"/>
        <v>13</v>
      </c>
      <c r="CK45" s="23">
        <f t="shared" si="518"/>
        <v>13</v>
      </c>
      <c r="CL45" s="23">
        <v>26</v>
      </c>
      <c r="CM45" s="23">
        <f t="shared" si="519"/>
        <v>10</v>
      </c>
      <c r="CN45" s="23">
        <f t="shared" si="520"/>
        <v>10</v>
      </c>
      <c r="CO45" s="23">
        <v>20</v>
      </c>
      <c r="CP45" s="23">
        <f t="shared" si="521"/>
        <v>10</v>
      </c>
      <c r="CQ45" s="23">
        <f t="shared" si="522"/>
        <v>10</v>
      </c>
      <c r="CR45" s="23">
        <v>20</v>
      </c>
      <c r="CS45" s="23">
        <f t="shared" si="523"/>
        <v>8</v>
      </c>
      <c r="CT45" s="23">
        <f t="shared" si="524"/>
        <v>8</v>
      </c>
      <c r="CU45" s="23">
        <v>16</v>
      </c>
      <c r="CV45" s="23">
        <f t="shared" si="525"/>
        <v>5</v>
      </c>
      <c r="CW45" s="23">
        <f t="shared" si="526"/>
        <v>5</v>
      </c>
      <c r="CX45" s="23">
        <v>10</v>
      </c>
      <c r="CY45" s="23">
        <f t="shared" si="527"/>
        <v>6</v>
      </c>
      <c r="CZ45" s="23">
        <f t="shared" si="528"/>
        <v>6</v>
      </c>
      <c r="DA45" s="23">
        <v>12</v>
      </c>
      <c r="DB45" s="23">
        <f t="shared" si="529"/>
        <v>8</v>
      </c>
      <c r="DC45" s="23">
        <f t="shared" si="530"/>
        <v>8</v>
      </c>
      <c r="DD45" s="23">
        <v>16</v>
      </c>
      <c r="DE45" s="23">
        <f t="shared" si="531"/>
        <v>0</v>
      </c>
      <c r="DF45" s="23">
        <f t="shared" si="532"/>
        <v>1</v>
      </c>
      <c r="DG45" s="23">
        <v>1</v>
      </c>
      <c r="DH45" s="23">
        <v>358</v>
      </c>
      <c r="DI45" s="23">
        <v>31</v>
      </c>
      <c r="DJ45" s="23">
        <v>36</v>
      </c>
      <c r="DK45" s="23">
        <v>153</v>
      </c>
      <c r="DL45" s="24">
        <v>20</v>
      </c>
    </row>
    <row r="46" spans="1:116" s="15" customFormat="1" x14ac:dyDescent="0.25">
      <c r="A46" s="13" t="s">
        <v>137</v>
      </c>
      <c r="B46" s="21" t="s">
        <v>11</v>
      </c>
      <c r="C46" s="36">
        <v>689</v>
      </c>
      <c r="D46" s="23">
        <f t="shared" si="460"/>
        <v>342</v>
      </c>
      <c r="E46" s="23">
        <f t="shared" si="461"/>
        <v>347</v>
      </c>
      <c r="F46" s="22">
        <f t="shared" si="462"/>
        <v>688</v>
      </c>
      <c r="G46" s="23">
        <f t="shared" si="463"/>
        <v>7</v>
      </c>
      <c r="H46" s="23">
        <f t="shared" si="464"/>
        <v>8</v>
      </c>
      <c r="I46" s="23">
        <v>15</v>
      </c>
      <c r="J46" s="23">
        <f t="shared" si="465"/>
        <v>7</v>
      </c>
      <c r="K46" s="23">
        <f t="shared" si="466"/>
        <v>8</v>
      </c>
      <c r="L46" s="23">
        <v>15</v>
      </c>
      <c r="M46" s="23">
        <f t="shared" si="467"/>
        <v>7</v>
      </c>
      <c r="N46" s="23">
        <f t="shared" si="468"/>
        <v>8</v>
      </c>
      <c r="O46" s="23">
        <v>15</v>
      </c>
      <c r="P46" s="23">
        <f t="shared" si="469"/>
        <v>7</v>
      </c>
      <c r="Q46" s="23">
        <f t="shared" si="470"/>
        <v>8</v>
      </c>
      <c r="R46" s="23">
        <v>15</v>
      </c>
      <c r="S46" s="23">
        <f t="shared" si="471"/>
        <v>7</v>
      </c>
      <c r="T46" s="23">
        <f t="shared" si="472"/>
        <v>7</v>
      </c>
      <c r="U46" s="23">
        <v>14</v>
      </c>
      <c r="V46" s="23">
        <f t="shared" si="473"/>
        <v>7</v>
      </c>
      <c r="W46" s="23">
        <f t="shared" si="474"/>
        <v>7</v>
      </c>
      <c r="X46" s="23">
        <v>14</v>
      </c>
      <c r="Y46" s="23">
        <f t="shared" si="475"/>
        <v>6</v>
      </c>
      <c r="Z46" s="23">
        <f t="shared" si="476"/>
        <v>7</v>
      </c>
      <c r="AA46" s="23">
        <v>13</v>
      </c>
      <c r="AB46" s="23">
        <f t="shared" si="477"/>
        <v>6</v>
      </c>
      <c r="AC46" s="23">
        <f t="shared" si="478"/>
        <v>7</v>
      </c>
      <c r="AD46" s="23">
        <v>13</v>
      </c>
      <c r="AE46" s="23">
        <f t="shared" si="479"/>
        <v>6</v>
      </c>
      <c r="AF46" s="23">
        <f t="shared" si="480"/>
        <v>7</v>
      </c>
      <c r="AG46" s="23">
        <v>13</v>
      </c>
      <c r="AH46" s="23">
        <f t="shared" si="481"/>
        <v>6</v>
      </c>
      <c r="AI46" s="23">
        <f t="shared" si="482"/>
        <v>6</v>
      </c>
      <c r="AJ46" s="23">
        <v>12</v>
      </c>
      <c r="AK46" s="23">
        <f t="shared" si="483"/>
        <v>6</v>
      </c>
      <c r="AL46" s="23">
        <f t="shared" si="484"/>
        <v>6</v>
      </c>
      <c r="AM46" s="23">
        <v>12</v>
      </c>
      <c r="AN46" s="23">
        <f t="shared" si="485"/>
        <v>5</v>
      </c>
      <c r="AO46" s="23">
        <f t="shared" si="486"/>
        <v>6</v>
      </c>
      <c r="AP46" s="23">
        <v>11</v>
      </c>
      <c r="AQ46" s="23">
        <f t="shared" si="487"/>
        <v>5</v>
      </c>
      <c r="AR46" s="23">
        <f t="shared" si="488"/>
        <v>6</v>
      </c>
      <c r="AS46" s="23">
        <v>11</v>
      </c>
      <c r="AT46" s="23">
        <f t="shared" si="489"/>
        <v>5</v>
      </c>
      <c r="AU46" s="23">
        <f t="shared" si="490"/>
        <v>6</v>
      </c>
      <c r="AV46" s="23">
        <v>11</v>
      </c>
      <c r="AW46" s="23">
        <f t="shared" si="491"/>
        <v>6</v>
      </c>
      <c r="AX46" s="23">
        <f t="shared" si="492"/>
        <v>6</v>
      </c>
      <c r="AY46" s="23">
        <v>12</v>
      </c>
      <c r="AZ46" s="23">
        <f t="shared" si="493"/>
        <v>6</v>
      </c>
      <c r="BA46" s="23">
        <f t="shared" si="494"/>
        <v>6</v>
      </c>
      <c r="BB46" s="23">
        <v>12</v>
      </c>
      <c r="BC46" s="23">
        <f t="shared" si="495"/>
        <v>6</v>
      </c>
      <c r="BD46" s="23">
        <f t="shared" si="496"/>
        <v>7</v>
      </c>
      <c r="BE46" s="23">
        <v>13</v>
      </c>
      <c r="BF46" s="23">
        <f t="shared" si="497"/>
        <v>6</v>
      </c>
      <c r="BG46" s="23">
        <f t="shared" si="498"/>
        <v>7</v>
      </c>
      <c r="BH46" s="23">
        <v>13</v>
      </c>
      <c r="BI46" s="23">
        <f t="shared" si="499"/>
        <v>6</v>
      </c>
      <c r="BJ46" s="23">
        <f t="shared" si="500"/>
        <v>7</v>
      </c>
      <c r="BK46" s="23">
        <v>13</v>
      </c>
      <c r="BL46" s="23">
        <f t="shared" si="501"/>
        <v>7</v>
      </c>
      <c r="BM46" s="23">
        <f t="shared" si="502"/>
        <v>7</v>
      </c>
      <c r="BN46" s="23">
        <v>14</v>
      </c>
      <c r="BO46" s="23">
        <f t="shared" si="503"/>
        <v>35</v>
      </c>
      <c r="BP46" s="23">
        <f t="shared" si="504"/>
        <v>35</v>
      </c>
      <c r="BQ46" s="23">
        <v>70</v>
      </c>
      <c r="BR46" s="23">
        <f t="shared" si="505"/>
        <v>32</v>
      </c>
      <c r="BS46" s="23">
        <f t="shared" si="506"/>
        <v>33</v>
      </c>
      <c r="BT46" s="23">
        <v>65</v>
      </c>
      <c r="BU46" s="23">
        <f t="shared" si="507"/>
        <v>27</v>
      </c>
      <c r="BV46" s="23">
        <f t="shared" si="508"/>
        <v>27</v>
      </c>
      <c r="BW46" s="23">
        <v>54</v>
      </c>
      <c r="BX46" s="23">
        <f t="shared" si="509"/>
        <v>21</v>
      </c>
      <c r="BY46" s="23">
        <f t="shared" si="510"/>
        <v>22</v>
      </c>
      <c r="BZ46" s="23">
        <v>43</v>
      </c>
      <c r="CA46" s="23">
        <f t="shared" si="511"/>
        <v>19</v>
      </c>
      <c r="CB46" s="23">
        <f t="shared" si="512"/>
        <v>20</v>
      </c>
      <c r="CC46" s="23">
        <v>39</v>
      </c>
      <c r="CD46" s="23">
        <f t="shared" si="513"/>
        <v>15</v>
      </c>
      <c r="CE46" s="23">
        <f t="shared" si="514"/>
        <v>16</v>
      </c>
      <c r="CF46" s="23">
        <v>31</v>
      </c>
      <c r="CG46" s="23">
        <f t="shared" si="515"/>
        <v>14</v>
      </c>
      <c r="CH46" s="23">
        <f t="shared" si="516"/>
        <v>14</v>
      </c>
      <c r="CI46" s="23">
        <v>28</v>
      </c>
      <c r="CJ46" s="23">
        <f t="shared" si="517"/>
        <v>12</v>
      </c>
      <c r="CK46" s="23">
        <f t="shared" si="518"/>
        <v>12</v>
      </c>
      <c r="CL46" s="23">
        <v>24</v>
      </c>
      <c r="CM46" s="23">
        <f t="shared" si="519"/>
        <v>9</v>
      </c>
      <c r="CN46" s="23">
        <f t="shared" si="520"/>
        <v>10</v>
      </c>
      <c r="CO46" s="23">
        <v>19</v>
      </c>
      <c r="CP46" s="23">
        <f t="shared" si="521"/>
        <v>9</v>
      </c>
      <c r="CQ46" s="23">
        <f t="shared" si="522"/>
        <v>10</v>
      </c>
      <c r="CR46" s="23">
        <v>19</v>
      </c>
      <c r="CS46" s="23">
        <f t="shared" si="523"/>
        <v>7</v>
      </c>
      <c r="CT46" s="23">
        <f t="shared" si="524"/>
        <v>8</v>
      </c>
      <c r="CU46" s="23">
        <v>15</v>
      </c>
      <c r="CV46" s="23">
        <f t="shared" si="525"/>
        <v>4</v>
      </c>
      <c r="CW46" s="23">
        <f t="shared" si="526"/>
        <v>5</v>
      </c>
      <c r="CX46" s="23">
        <v>9</v>
      </c>
      <c r="CY46" s="23">
        <f t="shared" si="527"/>
        <v>5</v>
      </c>
      <c r="CZ46" s="23">
        <f t="shared" si="528"/>
        <v>6</v>
      </c>
      <c r="DA46" s="23">
        <v>11</v>
      </c>
      <c r="DB46" s="23">
        <f t="shared" si="529"/>
        <v>8</v>
      </c>
      <c r="DC46" s="23">
        <f t="shared" si="530"/>
        <v>8</v>
      </c>
      <c r="DD46" s="23">
        <v>16</v>
      </c>
      <c r="DE46" s="23">
        <f t="shared" si="531"/>
        <v>0</v>
      </c>
      <c r="DF46" s="23">
        <f t="shared" si="532"/>
        <v>1</v>
      </c>
      <c r="DG46" s="23">
        <v>1</v>
      </c>
      <c r="DH46" s="23">
        <v>338</v>
      </c>
      <c r="DI46" s="23">
        <v>29</v>
      </c>
      <c r="DJ46" s="23">
        <v>34</v>
      </c>
      <c r="DK46" s="23">
        <v>144</v>
      </c>
      <c r="DL46" s="24">
        <v>19</v>
      </c>
    </row>
    <row r="47" spans="1:116" s="15" customFormat="1" x14ac:dyDescent="0.25">
      <c r="A47" s="13" t="s">
        <v>136</v>
      </c>
      <c r="B47" s="21" t="s">
        <v>10</v>
      </c>
      <c r="C47" s="36">
        <v>810</v>
      </c>
      <c r="D47" s="23">
        <f t="shared" si="460"/>
        <v>403</v>
      </c>
      <c r="E47" s="23">
        <f t="shared" si="461"/>
        <v>407</v>
      </c>
      <c r="F47" s="22">
        <f t="shared" si="462"/>
        <v>810</v>
      </c>
      <c r="G47" s="23">
        <f t="shared" si="463"/>
        <v>9</v>
      </c>
      <c r="H47" s="23">
        <f t="shared" si="464"/>
        <v>9</v>
      </c>
      <c r="I47" s="23">
        <v>18</v>
      </c>
      <c r="J47" s="23">
        <f t="shared" si="465"/>
        <v>9</v>
      </c>
      <c r="K47" s="23">
        <f t="shared" si="466"/>
        <v>9</v>
      </c>
      <c r="L47" s="23">
        <v>18</v>
      </c>
      <c r="M47" s="23">
        <f t="shared" si="467"/>
        <v>9</v>
      </c>
      <c r="N47" s="23">
        <f t="shared" si="468"/>
        <v>9</v>
      </c>
      <c r="O47" s="23">
        <v>18</v>
      </c>
      <c r="P47" s="23">
        <f t="shared" si="469"/>
        <v>8</v>
      </c>
      <c r="Q47" s="23">
        <f t="shared" si="470"/>
        <v>9</v>
      </c>
      <c r="R47" s="23">
        <v>17</v>
      </c>
      <c r="S47" s="23">
        <f t="shared" si="471"/>
        <v>8</v>
      </c>
      <c r="T47" s="23">
        <f t="shared" si="472"/>
        <v>9</v>
      </c>
      <c r="U47" s="23">
        <v>17</v>
      </c>
      <c r="V47" s="23">
        <f t="shared" si="473"/>
        <v>8</v>
      </c>
      <c r="W47" s="23">
        <f t="shared" si="474"/>
        <v>8</v>
      </c>
      <c r="X47" s="23">
        <v>16</v>
      </c>
      <c r="Y47" s="23">
        <f t="shared" si="475"/>
        <v>8</v>
      </c>
      <c r="Z47" s="23">
        <f t="shared" si="476"/>
        <v>8</v>
      </c>
      <c r="AA47" s="23">
        <v>16</v>
      </c>
      <c r="AB47" s="23">
        <f t="shared" si="477"/>
        <v>7</v>
      </c>
      <c r="AC47" s="23">
        <f t="shared" si="478"/>
        <v>8</v>
      </c>
      <c r="AD47" s="23">
        <v>15</v>
      </c>
      <c r="AE47" s="23">
        <f t="shared" si="479"/>
        <v>7</v>
      </c>
      <c r="AF47" s="23">
        <f t="shared" si="480"/>
        <v>8</v>
      </c>
      <c r="AG47" s="23">
        <v>15</v>
      </c>
      <c r="AH47" s="23">
        <f t="shared" si="481"/>
        <v>7</v>
      </c>
      <c r="AI47" s="23">
        <f t="shared" si="482"/>
        <v>7</v>
      </c>
      <c r="AJ47" s="23">
        <v>14</v>
      </c>
      <c r="AK47" s="23">
        <f t="shared" si="483"/>
        <v>7</v>
      </c>
      <c r="AL47" s="23">
        <f t="shared" si="484"/>
        <v>7</v>
      </c>
      <c r="AM47" s="23">
        <v>14</v>
      </c>
      <c r="AN47" s="23">
        <f t="shared" si="485"/>
        <v>6</v>
      </c>
      <c r="AO47" s="23">
        <f t="shared" si="486"/>
        <v>7</v>
      </c>
      <c r="AP47" s="23">
        <v>13</v>
      </c>
      <c r="AQ47" s="23">
        <f t="shared" si="487"/>
        <v>6</v>
      </c>
      <c r="AR47" s="23">
        <f t="shared" si="488"/>
        <v>7</v>
      </c>
      <c r="AS47" s="23">
        <v>13</v>
      </c>
      <c r="AT47" s="23">
        <f t="shared" si="489"/>
        <v>6</v>
      </c>
      <c r="AU47" s="23">
        <f t="shared" si="490"/>
        <v>7</v>
      </c>
      <c r="AV47" s="23">
        <v>13</v>
      </c>
      <c r="AW47" s="23">
        <f t="shared" si="491"/>
        <v>7</v>
      </c>
      <c r="AX47" s="23">
        <f t="shared" si="492"/>
        <v>7</v>
      </c>
      <c r="AY47" s="23">
        <v>14</v>
      </c>
      <c r="AZ47" s="23">
        <f t="shared" si="493"/>
        <v>7</v>
      </c>
      <c r="BA47" s="23">
        <f t="shared" si="494"/>
        <v>7</v>
      </c>
      <c r="BB47" s="23">
        <v>14</v>
      </c>
      <c r="BC47" s="23">
        <f t="shared" si="495"/>
        <v>7</v>
      </c>
      <c r="BD47" s="23">
        <f t="shared" si="496"/>
        <v>8</v>
      </c>
      <c r="BE47" s="23">
        <v>15</v>
      </c>
      <c r="BF47" s="23">
        <f t="shared" si="497"/>
        <v>7</v>
      </c>
      <c r="BG47" s="23">
        <f t="shared" si="498"/>
        <v>8</v>
      </c>
      <c r="BH47" s="23">
        <v>15</v>
      </c>
      <c r="BI47" s="23">
        <f t="shared" si="499"/>
        <v>8</v>
      </c>
      <c r="BJ47" s="23">
        <f t="shared" si="500"/>
        <v>8</v>
      </c>
      <c r="BK47" s="23">
        <v>16</v>
      </c>
      <c r="BL47" s="23">
        <f t="shared" si="501"/>
        <v>8</v>
      </c>
      <c r="BM47" s="23">
        <f t="shared" si="502"/>
        <v>8</v>
      </c>
      <c r="BN47" s="23">
        <v>16</v>
      </c>
      <c r="BO47" s="23">
        <f t="shared" si="503"/>
        <v>41</v>
      </c>
      <c r="BP47" s="23">
        <f t="shared" si="504"/>
        <v>42</v>
      </c>
      <c r="BQ47" s="23">
        <v>83</v>
      </c>
      <c r="BR47" s="23">
        <f t="shared" si="505"/>
        <v>38</v>
      </c>
      <c r="BS47" s="23">
        <f t="shared" si="506"/>
        <v>39</v>
      </c>
      <c r="BT47" s="23">
        <v>77</v>
      </c>
      <c r="BU47" s="23">
        <f t="shared" si="507"/>
        <v>32</v>
      </c>
      <c r="BV47" s="23">
        <f t="shared" si="508"/>
        <v>32</v>
      </c>
      <c r="BW47" s="23">
        <v>64</v>
      </c>
      <c r="BX47" s="23">
        <f t="shared" si="509"/>
        <v>25</v>
      </c>
      <c r="BY47" s="23">
        <f t="shared" si="510"/>
        <v>26</v>
      </c>
      <c r="BZ47" s="23">
        <v>51</v>
      </c>
      <c r="CA47" s="23">
        <f t="shared" si="511"/>
        <v>22</v>
      </c>
      <c r="CB47" s="23">
        <f t="shared" si="512"/>
        <v>23</v>
      </c>
      <c r="CC47" s="23">
        <v>45</v>
      </c>
      <c r="CD47" s="23">
        <f t="shared" si="513"/>
        <v>18</v>
      </c>
      <c r="CE47" s="23">
        <f t="shared" si="514"/>
        <v>18</v>
      </c>
      <c r="CF47" s="23">
        <v>36</v>
      </c>
      <c r="CG47" s="23">
        <f t="shared" si="515"/>
        <v>16</v>
      </c>
      <c r="CH47" s="23">
        <f t="shared" si="516"/>
        <v>17</v>
      </c>
      <c r="CI47" s="23">
        <v>33</v>
      </c>
      <c r="CJ47" s="23">
        <f t="shared" si="517"/>
        <v>14</v>
      </c>
      <c r="CK47" s="23">
        <f t="shared" si="518"/>
        <v>14</v>
      </c>
      <c r="CL47" s="23">
        <v>28</v>
      </c>
      <c r="CM47" s="23">
        <f t="shared" si="519"/>
        <v>11</v>
      </c>
      <c r="CN47" s="23">
        <f t="shared" si="520"/>
        <v>11</v>
      </c>
      <c r="CO47" s="23">
        <v>22</v>
      </c>
      <c r="CP47" s="23">
        <f t="shared" si="521"/>
        <v>11</v>
      </c>
      <c r="CQ47" s="23">
        <f t="shared" si="522"/>
        <v>11</v>
      </c>
      <c r="CR47" s="23">
        <v>22</v>
      </c>
      <c r="CS47" s="23">
        <f t="shared" si="523"/>
        <v>9</v>
      </c>
      <c r="CT47" s="23">
        <f t="shared" si="524"/>
        <v>9</v>
      </c>
      <c r="CU47" s="23">
        <v>18</v>
      </c>
      <c r="CV47" s="23">
        <f t="shared" si="525"/>
        <v>5</v>
      </c>
      <c r="CW47" s="23">
        <f t="shared" si="526"/>
        <v>6</v>
      </c>
      <c r="CX47" s="23">
        <v>11</v>
      </c>
      <c r="CY47" s="23">
        <f t="shared" si="527"/>
        <v>6</v>
      </c>
      <c r="CZ47" s="23">
        <f t="shared" si="528"/>
        <v>7</v>
      </c>
      <c r="DA47" s="23">
        <v>13</v>
      </c>
      <c r="DB47" s="23">
        <f t="shared" si="529"/>
        <v>9</v>
      </c>
      <c r="DC47" s="23">
        <f t="shared" si="530"/>
        <v>9</v>
      </c>
      <c r="DD47" s="23">
        <v>18</v>
      </c>
      <c r="DE47" s="23">
        <f t="shared" si="531"/>
        <v>0</v>
      </c>
      <c r="DF47" s="23">
        <f t="shared" si="532"/>
        <v>1</v>
      </c>
      <c r="DG47" s="23">
        <v>1</v>
      </c>
      <c r="DH47" s="23">
        <v>397</v>
      </c>
      <c r="DI47" s="23">
        <v>34</v>
      </c>
      <c r="DJ47" s="23">
        <v>39</v>
      </c>
      <c r="DK47" s="23">
        <v>170</v>
      </c>
      <c r="DL47" s="24">
        <v>23</v>
      </c>
    </row>
    <row r="48" spans="1:116" s="15" customFormat="1" x14ac:dyDescent="0.25">
      <c r="A48" s="13" t="s">
        <v>138</v>
      </c>
      <c r="B48" s="21" t="s">
        <v>9</v>
      </c>
      <c r="C48" s="36">
        <v>981</v>
      </c>
      <c r="D48" s="23">
        <f t="shared" si="460"/>
        <v>488</v>
      </c>
      <c r="E48" s="23">
        <f t="shared" si="461"/>
        <v>493</v>
      </c>
      <c r="F48" s="22">
        <f t="shared" si="462"/>
        <v>981</v>
      </c>
      <c r="G48" s="23">
        <f t="shared" si="463"/>
        <v>11</v>
      </c>
      <c r="H48" s="23">
        <f t="shared" si="464"/>
        <v>11</v>
      </c>
      <c r="I48" s="23">
        <v>22</v>
      </c>
      <c r="J48" s="23">
        <f t="shared" si="465"/>
        <v>11</v>
      </c>
      <c r="K48" s="23">
        <f t="shared" si="466"/>
        <v>11</v>
      </c>
      <c r="L48" s="23">
        <v>22</v>
      </c>
      <c r="M48" s="23">
        <f t="shared" si="467"/>
        <v>10</v>
      </c>
      <c r="N48" s="23">
        <f t="shared" si="468"/>
        <v>11</v>
      </c>
      <c r="O48" s="23">
        <v>21</v>
      </c>
      <c r="P48" s="23">
        <f t="shared" si="469"/>
        <v>10</v>
      </c>
      <c r="Q48" s="23">
        <f t="shared" si="470"/>
        <v>11</v>
      </c>
      <c r="R48" s="23">
        <v>21</v>
      </c>
      <c r="S48" s="23">
        <f t="shared" si="471"/>
        <v>10</v>
      </c>
      <c r="T48" s="23">
        <f t="shared" si="472"/>
        <v>10</v>
      </c>
      <c r="U48" s="23">
        <v>20</v>
      </c>
      <c r="V48" s="23">
        <f t="shared" si="473"/>
        <v>10</v>
      </c>
      <c r="W48" s="23">
        <f t="shared" si="474"/>
        <v>10</v>
      </c>
      <c r="X48" s="23">
        <v>20</v>
      </c>
      <c r="Y48" s="23">
        <f t="shared" si="475"/>
        <v>9</v>
      </c>
      <c r="Z48" s="23">
        <f t="shared" si="476"/>
        <v>10</v>
      </c>
      <c r="AA48" s="23">
        <v>19</v>
      </c>
      <c r="AB48" s="23">
        <f t="shared" si="477"/>
        <v>9</v>
      </c>
      <c r="AC48" s="23">
        <f t="shared" si="478"/>
        <v>10</v>
      </c>
      <c r="AD48" s="23">
        <v>19</v>
      </c>
      <c r="AE48" s="23">
        <f t="shared" si="479"/>
        <v>9</v>
      </c>
      <c r="AF48" s="23">
        <f t="shared" si="480"/>
        <v>9</v>
      </c>
      <c r="AG48" s="23">
        <v>18</v>
      </c>
      <c r="AH48" s="23">
        <f t="shared" si="481"/>
        <v>8</v>
      </c>
      <c r="AI48" s="23">
        <f t="shared" si="482"/>
        <v>9</v>
      </c>
      <c r="AJ48" s="23">
        <v>17</v>
      </c>
      <c r="AK48" s="23">
        <f t="shared" si="483"/>
        <v>8</v>
      </c>
      <c r="AL48" s="23">
        <f t="shared" si="484"/>
        <v>9</v>
      </c>
      <c r="AM48" s="23">
        <v>17</v>
      </c>
      <c r="AN48" s="23">
        <f t="shared" si="485"/>
        <v>8</v>
      </c>
      <c r="AO48" s="23">
        <f t="shared" si="486"/>
        <v>8</v>
      </c>
      <c r="AP48" s="23">
        <v>16</v>
      </c>
      <c r="AQ48" s="23">
        <f t="shared" si="487"/>
        <v>8</v>
      </c>
      <c r="AR48" s="23">
        <f t="shared" si="488"/>
        <v>8</v>
      </c>
      <c r="AS48" s="23">
        <v>16</v>
      </c>
      <c r="AT48" s="23">
        <f t="shared" si="489"/>
        <v>8</v>
      </c>
      <c r="AU48" s="23">
        <f t="shared" si="490"/>
        <v>8</v>
      </c>
      <c r="AV48" s="23">
        <v>16</v>
      </c>
      <c r="AW48" s="23">
        <f t="shared" si="491"/>
        <v>8</v>
      </c>
      <c r="AX48" s="23">
        <f t="shared" si="492"/>
        <v>9</v>
      </c>
      <c r="AY48" s="23">
        <v>17</v>
      </c>
      <c r="AZ48" s="23">
        <f t="shared" si="493"/>
        <v>8</v>
      </c>
      <c r="BA48" s="23">
        <f t="shared" si="494"/>
        <v>9</v>
      </c>
      <c r="BB48" s="23">
        <v>17</v>
      </c>
      <c r="BC48" s="23">
        <f t="shared" si="495"/>
        <v>9</v>
      </c>
      <c r="BD48" s="23">
        <f t="shared" si="496"/>
        <v>9</v>
      </c>
      <c r="BE48" s="23">
        <v>18</v>
      </c>
      <c r="BF48" s="23">
        <f t="shared" si="497"/>
        <v>9</v>
      </c>
      <c r="BG48" s="23">
        <f t="shared" si="498"/>
        <v>10</v>
      </c>
      <c r="BH48" s="23">
        <v>19</v>
      </c>
      <c r="BI48" s="23">
        <f t="shared" si="499"/>
        <v>9</v>
      </c>
      <c r="BJ48" s="23">
        <f t="shared" si="500"/>
        <v>10</v>
      </c>
      <c r="BK48" s="23">
        <v>19</v>
      </c>
      <c r="BL48" s="23">
        <f t="shared" si="501"/>
        <v>9</v>
      </c>
      <c r="BM48" s="23">
        <f t="shared" si="502"/>
        <v>10</v>
      </c>
      <c r="BN48" s="23">
        <v>19</v>
      </c>
      <c r="BO48" s="23">
        <f t="shared" si="503"/>
        <v>50</v>
      </c>
      <c r="BP48" s="23">
        <f t="shared" si="504"/>
        <v>50</v>
      </c>
      <c r="BQ48" s="23">
        <v>100</v>
      </c>
      <c r="BR48" s="23">
        <f t="shared" si="505"/>
        <v>46</v>
      </c>
      <c r="BS48" s="23">
        <f t="shared" si="506"/>
        <v>47</v>
      </c>
      <c r="BT48" s="23">
        <v>93</v>
      </c>
      <c r="BU48" s="23">
        <f t="shared" si="507"/>
        <v>38</v>
      </c>
      <c r="BV48" s="23">
        <f t="shared" si="508"/>
        <v>39</v>
      </c>
      <c r="BW48" s="23">
        <v>77</v>
      </c>
      <c r="BX48" s="23">
        <f t="shared" si="509"/>
        <v>30</v>
      </c>
      <c r="BY48" s="23">
        <f t="shared" si="510"/>
        <v>31</v>
      </c>
      <c r="BZ48" s="23">
        <v>61</v>
      </c>
      <c r="CA48" s="23">
        <f t="shared" si="511"/>
        <v>27</v>
      </c>
      <c r="CB48" s="23">
        <f t="shared" si="512"/>
        <v>28</v>
      </c>
      <c r="CC48" s="23">
        <v>55</v>
      </c>
      <c r="CD48" s="23">
        <f t="shared" si="513"/>
        <v>22</v>
      </c>
      <c r="CE48" s="23">
        <f t="shared" si="514"/>
        <v>22</v>
      </c>
      <c r="CF48" s="23">
        <v>44</v>
      </c>
      <c r="CG48" s="23">
        <f t="shared" si="515"/>
        <v>19</v>
      </c>
      <c r="CH48" s="23">
        <f t="shared" si="516"/>
        <v>20</v>
      </c>
      <c r="CI48" s="23">
        <v>39</v>
      </c>
      <c r="CJ48" s="23">
        <f t="shared" si="517"/>
        <v>17</v>
      </c>
      <c r="CK48" s="23">
        <f t="shared" si="518"/>
        <v>17</v>
      </c>
      <c r="CL48" s="23">
        <v>34</v>
      </c>
      <c r="CM48" s="23">
        <f t="shared" si="519"/>
        <v>13</v>
      </c>
      <c r="CN48" s="23">
        <f t="shared" si="520"/>
        <v>14</v>
      </c>
      <c r="CO48" s="23">
        <v>27</v>
      </c>
      <c r="CP48" s="23">
        <f t="shared" si="521"/>
        <v>13</v>
      </c>
      <c r="CQ48" s="23">
        <f t="shared" si="522"/>
        <v>14</v>
      </c>
      <c r="CR48" s="23">
        <v>27</v>
      </c>
      <c r="CS48" s="23">
        <f t="shared" si="523"/>
        <v>11</v>
      </c>
      <c r="CT48" s="23">
        <f t="shared" si="524"/>
        <v>11</v>
      </c>
      <c r="CU48" s="23">
        <v>22</v>
      </c>
      <c r="CV48" s="23">
        <f t="shared" si="525"/>
        <v>6</v>
      </c>
      <c r="CW48" s="23">
        <f t="shared" si="526"/>
        <v>7</v>
      </c>
      <c r="CX48" s="23">
        <v>13</v>
      </c>
      <c r="CY48" s="23">
        <f t="shared" si="527"/>
        <v>8</v>
      </c>
      <c r="CZ48" s="23">
        <f t="shared" si="528"/>
        <v>8</v>
      </c>
      <c r="DA48" s="23">
        <v>16</v>
      </c>
      <c r="DB48" s="23">
        <f t="shared" si="529"/>
        <v>11</v>
      </c>
      <c r="DC48" s="23">
        <f t="shared" si="530"/>
        <v>11</v>
      </c>
      <c r="DD48" s="23">
        <v>22</v>
      </c>
      <c r="DE48" s="23">
        <f t="shared" si="531"/>
        <v>1</v>
      </c>
      <c r="DF48" s="23">
        <f t="shared" si="532"/>
        <v>1</v>
      </c>
      <c r="DG48" s="23">
        <v>2</v>
      </c>
      <c r="DH48" s="23">
        <v>481</v>
      </c>
      <c r="DI48" s="23">
        <v>42</v>
      </c>
      <c r="DJ48" s="23">
        <v>48</v>
      </c>
      <c r="DK48" s="23">
        <v>205</v>
      </c>
      <c r="DL48" s="24">
        <v>28</v>
      </c>
    </row>
    <row r="49" spans="1:116" s="18" customFormat="1" ht="14.25" x14ac:dyDescent="0.2">
      <c r="A49" s="72" t="s">
        <v>8</v>
      </c>
      <c r="B49" s="73"/>
      <c r="C49" s="37">
        <f t="shared" ref="C49" si="533">SUM(C50:C51)</f>
        <v>4408</v>
      </c>
      <c r="D49" s="27">
        <f t="shared" ref="D49:E49" si="534">SUM(D50:D51)</f>
        <v>2190</v>
      </c>
      <c r="E49" s="27">
        <f t="shared" si="534"/>
        <v>2218</v>
      </c>
      <c r="F49" s="27">
        <f t="shared" ref="F49:DL49" si="535">SUM(F50:F51)</f>
        <v>4408</v>
      </c>
      <c r="G49" s="27">
        <f t="shared" ref="G49:H49" si="536">SUM(G50:G51)</f>
        <v>38</v>
      </c>
      <c r="H49" s="27">
        <f t="shared" si="536"/>
        <v>39</v>
      </c>
      <c r="I49" s="27">
        <f t="shared" si="535"/>
        <v>77</v>
      </c>
      <c r="J49" s="27">
        <f t="shared" si="535"/>
        <v>39</v>
      </c>
      <c r="K49" s="27">
        <f t="shared" si="535"/>
        <v>41</v>
      </c>
      <c r="L49" s="27">
        <f t="shared" si="535"/>
        <v>80</v>
      </c>
      <c r="M49" s="27">
        <f t="shared" si="535"/>
        <v>41</v>
      </c>
      <c r="N49" s="27">
        <f t="shared" si="535"/>
        <v>42</v>
      </c>
      <c r="O49" s="27">
        <f t="shared" si="535"/>
        <v>83</v>
      </c>
      <c r="P49" s="27">
        <f t="shared" ref="P49:Q49" si="537">SUM(P50:P51)</f>
        <v>42</v>
      </c>
      <c r="Q49" s="27">
        <f t="shared" si="537"/>
        <v>44</v>
      </c>
      <c r="R49" s="27">
        <f t="shared" si="535"/>
        <v>86</v>
      </c>
      <c r="S49" s="27">
        <f t="shared" si="535"/>
        <v>43</v>
      </c>
      <c r="T49" s="27">
        <f t="shared" si="535"/>
        <v>45</v>
      </c>
      <c r="U49" s="27">
        <f t="shared" si="535"/>
        <v>88</v>
      </c>
      <c r="V49" s="27">
        <f t="shared" ref="V49:W49" si="538">SUM(V50:V51)</f>
        <v>44</v>
      </c>
      <c r="W49" s="27">
        <f t="shared" si="538"/>
        <v>45</v>
      </c>
      <c r="X49" s="27">
        <f t="shared" si="535"/>
        <v>89</v>
      </c>
      <c r="Y49" s="27">
        <f t="shared" si="535"/>
        <v>45</v>
      </c>
      <c r="Z49" s="27">
        <f t="shared" si="535"/>
        <v>45</v>
      </c>
      <c r="AA49" s="27">
        <f t="shared" si="535"/>
        <v>90</v>
      </c>
      <c r="AB49" s="27">
        <f t="shared" ref="AB49:AC49" si="539">SUM(AB50:AB51)</f>
        <v>45</v>
      </c>
      <c r="AC49" s="27">
        <f t="shared" si="539"/>
        <v>45</v>
      </c>
      <c r="AD49" s="27">
        <f t="shared" si="535"/>
        <v>90</v>
      </c>
      <c r="AE49" s="27">
        <f t="shared" si="535"/>
        <v>45</v>
      </c>
      <c r="AF49" s="27">
        <f t="shared" si="535"/>
        <v>45</v>
      </c>
      <c r="AG49" s="27">
        <f t="shared" si="535"/>
        <v>90</v>
      </c>
      <c r="AH49" s="27">
        <f t="shared" ref="AH49:AI49" si="540">SUM(AH50:AH51)</f>
        <v>44</v>
      </c>
      <c r="AI49" s="27">
        <f t="shared" si="540"/>
        <v>45</v>
      </c>
      <c r="AJ49" s="27">
        <f t="shared" si="535"/>
        <v>89</v>
      </c>
      <c r="AK49" s="27">
        <f t="shared" si="535"/>
        <v>44</v>
      </c>
      <c r="AL49" s="27">
        <f t="shared" si="535"/>
        <v>45</v>
      </c>
      <c r="AM49" s="27">
        <f t="shared" si="535"/>
        <v>89</v>
      </c>
      <c r="AN49" s="27">
        <f t="shared" ref="AN49:AO49" si="541">SUM(AN50:AN51)</f>
        <v>43</v>
      </c>
      <c r="AO49" s="27">
        <f t="shared" si="541"/>
        <v>45</v>
      </c>
      <c r="AP49" s="27">
        <f t="shared" si="535"/>
        <v>88</v>
      </c>
      <c r="AQ49" s="27">
        <f t="shared" si="535"/>
        <v>43</v>
      </c>
      <c r="AR49" s="27">
        <f t="shared" si="535"/>
        <v>44</v>
      </c>
      <c r="AS49" s="27">
        <f t="shared" si="535"/>
        <v>87</v>
      </c>
      <c r="AT49" s="27">
        <f t="shared" ref="AT49:AU49" si="542">SUM(AT50:AT51)</f>
        <v>42</v>
      </c>
      <c r="AU49" s="27">
        <f t="shared" si="542"/>
        <v>43</v>
      </c>
      <c r="AV49" s="27">
        <f t="shared" si="535"/>
        <v>85</v>
      </c>
      <c r="AW49" s="27">
        <f t="shared" si="535"/>
        <v>41</v>
      </c>
      <c r="AX49" s="27">
        <f t="shared" si="535"/>
        <v>41</v>
      </c>
      <c r="AY49" s="27">
        <f t="shared" si="535"/>
        <v>82</v>
      </c>
      <c r="AZ49" s="27">
        <f t="shared" ref="AZ49:BA49" si="543">SUM(AZ50:AZ51)</f>
        <v>39</v>
      </c>
      <c r="BA49" s="27">
        <f t="shared" si="543"/>
        <v>41</v>
      </c>
      <c r="BB49" s="27">
        <f t="shared" si="535"/>
        <v>80</v>
      </c>
      <c r="BC49" s="27">
        <f t="shared" si="535"/>
        <v>38</v>
      </c>
      <c r="BD49" s="27">
        <f t="shared" si="535"/>
        <v>38</v>
      </c>
      <c r="BE49" s="27">
        <f t="shared" si="535"/>
        <v>76</v>
      </c>
      <c r="BF49" s="27">
        <f t="shared" ref="BF49:BG49" si="544">SUM(BF50:BF51)</f>
        <v>37</v>
      </c>
      <c r="BG49" s="27">
        <f t="shared" si="544"/>
        <v>38</v>
      </c>
      <c r="BH49" s="27">
        <f t="shared" si="535"/>
        <v>75</v>
      </c>
      <c r="BI49" s="27">
        <f t="shared" si="535"/>
        <v>39</v>
      </c>
      <c r="BJ49" s="27">
        <f t="shared" si="535"/>
        <v>40</v>
      </c>
      <c r="BK49" s="27">
        <f t="shared" si="535"/>
        <v>79</v>
      </c>
      <c r="BL49" s="27">
        <f t="shared" ref="BL49:BM49" si="545">SUM(BL50:BL51)</f>
        <v>42</v>
      </c>
      <c r="BM49" s="27">
        <f t="shared" si="545"/>
        <v>44</v>
      </c>
      <c r="BN49" s="27">
        <f t="shared" si="535"/>
        <v>86</v>
      </c>
      <c r="BO49" s="27">
        <f t="shared" si="535"/>
        <v>237</v>
      </c>
      <c r="BP49" s="27">
        <f t="shared" si="535"/>
        <v>239</v>
      </c>
      <c r="BQ49" s="27">
        <f t="shared" si="535"/>
        <v>476</v>
      </c>
      <c r="BR49" s="27">
        <f t="shared" ref="BR49:BS49" si="546">SUM(BR50:BR51)</f>
        <v>176</v>
      </c>
      <c r="BS49" s="27">
        <f t="shared" si="546"/>
        <v>178</v>
      </c>
      <c r="BT49" s="27">
        <f t="shared" si="535"/>
        <v>354</v>
      </c>
      <c r="BU49" s="27">
        <f t="shared" si="535"/>
        <v>133</v>
      </c>
      <c r="BV49" s="27">
        <f t="shared" si="535"/>
        <v>136</v>
      </c>
      <c r="BW49" s="27">
        <f t="shared" si="535"/>
        <v>269</v>
      </c>
      <c r="BX49" s="27">
        <f t="shared" ref="BX49:BY49" si="547">SUM(BX50:BX51)</f>
        <v>125</v>
      </c>
      <c r="BY49" s="27">
        <f t="shared" si="547"/>
        <v>127</v>
      </c>
      <c r="BZ49" s="27">
        <f t="shared" si="535"/>
        <v>252</v>
      </c>
      <c r="CA49" s="27">
        <f t="shared" si="535"/>
        <v>111</v>
      </c>
      <c r="CB49" s="27">
        <f t="shared" si="535"/>
        <v>113</v>
      </c>
      <c r="CC49" s="27">
        <f t="shared" si="535"/>
        <v>224</v>
      </c>
      <c r="CD49" s="27">
        <f t="shared" ref="CD49:CE49" si="548">SUM(CD50:CD51)</f>
        <v>104</v>
      </c>
      <c r="CE49" s="27">
        <f t="shared" si="548"/>
        <v>106</v>
      </c>
      <c r="CF49" s="27">
        <f t="shared" si="535"/>
        <v>210</v>
      </c>
      <c r="CG49" s="27">
        <f t="shared" si="535"/>
        <v>80</v>
      </c>
      <c r="CH49" s="27">
        <f t="shared" si="535"/>
        <v>81</v>
      </c>
      <c r="CI49" s="27">
        <f t="shared" si="535"/>
        <v>161</v>
      </c>
      <c r="CJ49" s="27">
        <f t="shared" ref="CJ49:CK49" si="549">SUM(CJ50:CJ51)</f>
        <v>88</v>
      </c>
      <c r="CK49" s="27">
        <f t="shared" si="549"/>
        <v>90</v>
      </c>
      <c r="CL49" s="27">
        <f t="shared" si="535"/>
        <v>178</v>
      </c>
      <c r="CM49" s="27">
        <f t="shared" si="535"/>
        <v>66</v>
      </c>
      <c r="CN49" s="27">
        <f t="shared" si="535"/>
        <v>68</v>
      </c>
      <c r="CO49" s="27">
        <f t="shared" si="535"/>
        <v>134</v>
      </c>
      <c r="CP49" s="27">
        <f t="shared" ref="CP49:CQ49" si="550">SUM(CP50:CP51)</f>
        <v>83</v>
      </c>
      <c r="CQ49" s="27">
        <f t="shared" si="550"/>
        <v>84</v>
      </c>
      <c r="CR49" s="27">
        <f t="shared" si="535"/>
        <v>167</v>
      </c>
      <c r="CS49" s="27">
        <f t="shared" si="535"/>
        <v>64</v>
      </c>
      <c r="CT49" s="27">
        <f t="shared" si="535"/>
        <v>65</v>
      </c>
      <c r="CU49" s="27">
        <f t="shared" si="535"/>
        <v>129</v>
      </c>
      <c r="CV49" s="27">
        <f t="shared" ref="CV49:CW49" si="551">SUM(CV50:CV51)</f>
        <v>34</v>
      </c>
      <c r="CW49" s="27">
        <f t="shared" si="551"/>
        <v>36</v>
      </c>
      <c r="CX49" s="27">
        <f t="shared" si="535"/>
        <v>70</v>
      </c>
      <c r="CY49" s="27">
        <f t="shared" si="535"/>
        <v>47</v>
      </c>
      <c r="CZ49" s="27">
        <f t="shared" si="535"/>
        <v>48</v>
      </c>
      <c r="DA49" s="27">
        <f t="shared" si="535"/>
        <v>95</v>
      </c>
      <c r="DB49" s="27">
        <f t="shared" ref="DB49:DC49" si="552">SUM(DB50:DB51)</f>
        <v>39</v>
      </c>
      <c r="DC49" s="27">
        <f t="shared" si="552"/>
        <v>41</v>
      </c>
      <c r="DD49" s="27">
        <f t="shared" si="535"/>
        <v>80</v>
      </c>
      <c r="DE49" s="27">
        <f t="shared" ref="DE49:DF49" si="553">SUM(DE50:DE51)</f>
        <v>2</v>
      </c>
      <c r="DF49" s="27">
        <f t="shared" si="553"/>
        <v>4</v>
      </c>
      <c r="DG49" s="27">
        <f t="shared" si="535"/>
        <v>6</v>
      </c>
      <c r="DH49" s="27">
        <f t="shared" si="535"/>
        <v>2144</v>
      </c>
      <c r="DI49" s="27">
        <f t="shared" si="535"/>
        <v>222</v>
      </c>
      <c r="DJ49" s="27">
        <f t="shared" si="535"/>
        <v>193</v>
      </c>
      <c r="DK49" s="27">
        <f t="shared" si="535"/>
        <v>846</v>
      </c>
      <c r="DL49" s="28">
        <f t="shared" si="535"/>
        <v>99</v>
      </c>
    </row>
    <row r="50" spans="1:116" s="15" customFormat="1" x14ac:dyDescent="0.25">
      <c r="A50" s="13" t="s">
        <v>139</v>
      </c>
      <c r="B50" s="21" t="s">
        <v>7</v>
      </c>
      <c r="C50" s="36">
        <v>3337</v>
      </c>
      <c r="D50" s="23">
        <f t="shared" ref="D50:D51" si="554">ROUND(C50*49.7/100,0)</f>
        <v>1658</v>
      </c>
      <c r="E50" s="23">
        <f t="shared" ref="E50:E51" si="555">ROUND(C50*50.3/100,0)</f>
        <v>1679</v>
      </c>
      <c r="F50" s="22">
        <f t="shared" ref="F50:F51" si="556">SUM(G50:H50,J50:K50,M50:N50,P50:Q50,S50:T50,V50:W50,Y50:Z50,AB50:AC50,AE50:AF50,AH50:AI50,AK50:AL50,AN50:AO50,AQ50:AR50,AT50:AU50,AW50:AX50,AZ50:BA50,BC50:BD50,BF50:BG50,BI50:BJ50,BL50:BM50,BO50:BP50,BR50:BS50,BU50:BV50,BX50:BY50,CA50:CB50,CD50:CE50,CG50:CH50,CJ50:CK50,CM50:CN50,CP50:CQ50,CS50:CT50,CV50:CW50,CY50:CZ50)</f>
        <v>3338</v>
      </c>
      <c r="G50" s="23">
        <f t="shared" ref="G50:G51" si="557">ROUND(I50*49.7/100,0)</f>
        <v>29</v>
      </c>
      <c r="H50" s="23">
        <f t="shared" ref="H50:H51" si="558">ROUND(I50*50.3/100,0)</f>
        <v>29</v>
      </c>
      <c r="I50" s="23">
        <v>58</v>
      </c>
      <c r="J50" s="23">
        <f t="shared" ref="J50:J51" si="559">ROUND(L50*49.7/100,0)</f>
        <v>30</v>
      </c>
      <c r="K50" s="23">
        <f t="shared" ref="K50:K51" si="560">ROUND(L50*50.3/100,0)</f>
        <v>31</v>
      </c>
      <c r="L50" s="23">
        <v>61</v>
      </c>
      <c r="M50" s="23">
        <f t="shared" ref="M50:M51" si="561">ROUND(O50*49.7/100,0)</f>
        <v>31</v>
      </c>
      <c r="N50" s="23">
        <f t="shared" ref="N50:N51" si="562">ROUND(O50*50.3/100,0)</f>
        <v>32</v>
      </c>
      <c r="O50" s="23">
        <v>63</v>
      </c>
      <c r="P50" s="23">
        <f t="shared" ref="P50:P51" si="563">ROUND(R50*49.7/100,0)</f>
        <v>32</v>
      </c>
      <c r="Q50" s="23">
        <f t="shared" ref="Q50:Q51" si="564">ROUND(R50*50.3/100,0)</f>
        <v>33</v>
      </c>
      <c r="R50" s="23">
        <v>65</v>
      </c>
      <c r="S50" s="23">
        <f t="shared" ref="S50:S51" si="565">ROUND(U50*49.7/100,0)</f>
        <v>33</v>
      </c>
      <c r="T50" s="23">
        <f t="shared" ref="T50:T51" si="566">ROUND(U50*50.3/100,0)</f>
        <v>34</v>
      </c>
      <c r="U50" s="23">
        <v>67</v>
      </c>
      <c r="V50" s="23">
        <f t="shared" ref="V50:V51" si="567">ROUND(X50*49.7/100,0)</f>
        <v>33</v>
      </c>
      <c r="W50" s="23">
        <f t="shared" ref="W50:W51" si="568">ROUND(X50*50.3/100,0)</f>
        <v>34</v>
      </c>
      <c r="X50" s="23">
        <v>67</v>
      </c>
      <c r="Y50" s="23">
        <f t="shared" ref="Y50:Y51" si="569">ROUND(AA50*49.7/100,0)</f>
        <v>34</v>
      </c>
      <c r="Z50" s="23">
        <f t="shared" ref="Z50:Z51" si="570">ROUND(AA50*50.3/100,0)</f>
        <v>34</v>
      </c>
      <c r="AA50" s="23">
        <v>68</v>
      </c>
      <c r="AB50" s="23">
        <f t="shared" ref="AB50:AB51" si="571">ROUND(AD50*49.7/100,0)</f>
        <v>34</v>
      </c>
      <c r="AC50" s="23">
        <f t="shared" ref="AC50:AC51" si="572">ROUND(AD50*50.3/100,0)</f>
        <v>34</v>
      </c>
      <c r="AD50" s="23">
        <v>68</v>
      </c>
      <c r="AE50" s="23">
        <f t="shared" ref="AE50:AE51" si="573">ROUND(AG50*49.7/100,0)</f>
        <v>34</v>
      </c>
      <c r="AF50" s="23">
        <f t="shared" ref="AF50:AF51" si="574">ROUND(AG50*50.3/100,0)</f>
        <v>34</v>
      </c>
      <c r="AG50" s="23">
        <v>68</v>
      </c>
      <c r="AH50" s="23">
        <f t="shared" ref="AH50:AH51" si="575">ROUND(AJ50*49.7/100,0)</f>
        <v>33</v>
      </c>
      <c r="AI50" s="23">
        <f t="shared" ref="AI50:AI51" si="576">ROUND(AJ50*50.3/100,0)</f>
        <v>34</v>
      </c>
      <c r="AJ50" s="23">
        <v>67</v>
      </c>
      <c r="AK50" s="23">
        <f t="shared" ref="AK50:AK51" si="577">ROUND(AM50*49.7/100,0)</f>
        <v>33</v>
      </c>
      <c r="AL50" s="23">
        <f t="shared" ref="AL50:AL51" si="578">ROUND(AM50*50.3/100,0)</f>
        <v>34</v>
      </c>
      <c r="AM50" s="23">
        <v>67</v>
      </c>
      <c r="AN50" s="23">
        <f t="shared" ref="AN50:AN51" si="579">ROUND(AP50*49.7/100,0)</f>
        <v>33</v>
      </c>
      <c r="AO50" s="23">
        <f t="shared" ref="AO50:AO51" si="580">ROUND(AP50*50.3/100,0)</f>
        <v>34</v>
      </c>
      <c r="AP50" s="23">
        <v>67</v>
      </c>
      <c r="AQ50" s="23">
        <f t="shared" ref="AQ50:AQ51" si="581">ROUND(AS50*49.7/100,0)</f>
        <v>33</v>
      </c>
      <c r="AR50" s="23">
        <f t="shared" ref="AR50:AR51" si="582">ROUND(AS50*50.3/100,0)</f>
        <v>33</v>
      </c>
      <c r="AS50" s="23">
        <v>66</v>
      </c>
      <c r="AT50" s="23">
        <f t="shared" ref="AT50:AT51" si="583">ROUND(AV50*49.7/100,0)</f>
        <v>32</v>
      </c>
      <c r="AU50" s="23">
        <f t="shared" ref="AU50:AU51" si="584">ROUND(AV50*50.3/100,0)</f>
        <v>32</v>
      </c>
      <c r="AV50" s="23">
        <v>64</v>
      </c>
      <c r="AW50" s="23">
        <f t="shared" ref="AW50:AW51" si="585">ROUND(AY50*49.7/100,0)</f>
        <v>31</v>
      </c>
      <c r="AX50" s="23">
        <f t="shared" ref="AX50:AX51" si="586">ROUND(AY50*50.3/100,0)</f>
        <v>31</v>
      </c>
      <c r="AY50" s="23">
        <v>62</v>
      </c>
      <c r="AZ50" s="23">
        <f t="shared" ref="AZ50:AZ51" si="587">ROUND(BB50*49.7/100,0)</f>
        <v>30</v>
      </c>
      <c r="BA50" s="23">
        <f t="shared" ref="BA50:BA51" si="588">ROUND(BB50*50.3/100,0)</f>
        <v>31</v>
      </c>
      <c r="BB50" s="23">
        <v>61</v>
      </c>
      <c r="BC50" s="23">
        <f t="shared" ref="BC50:BC51" si="589">ROUND(BE50*49.7/100,0)</f>
        <v>29</v>
      </c>
      <c r="BD50" s="23">
        <f t="shared" ref="BD50:BD51" si="590">ROUND(BE50*50.3/100,0)</f>
        <v>29</v>
      </c>
      <c r="BE50" s="23">
        <v>58</v>
      </c>
      <c r="BF50" s="23">
        <f t="shared" ref="BF50:BF51" si="591">ROUND(BH50*49.7/100,0)</f>
        <v>28</v>
      </c>
      <c r="BG50" s="23">
        <f t="shared" ref="BG50:BG51" si="592">ROUND(BH50*50.3/100,0)</f>
        <v>29</v>
      </c>
      <c r="BH50" s="23">
        <v>57</v>
      </c>
      <c r="BI50" s="23">
        <f t="shared" ref="BI50:BI51" si="593">ROUND(BK50*49.7/100,0)</f>
        <v>30</v>
      </c>
      <c r="BJ50" s="23">
        <f t="shared" ref="BJ50:BJ51" si="594">ROUND(BK50*50.3/100,0)</f>
        <v>30</v>
      </c>
      <c r="BK50" s="23">
        <v>60</v>
      </c>
      <c r="BL50" s="23">
        <f t="shared" ref="BL50:BL51" si="595">ROUND(BN50*49.7/100,0)</f>
        <v>32</v>
      </c>
      <c r="BM50" s="23">
        <f t="shared" ref="BM50:BM51" si="596">ROUND(BN50*50.3/100,0)</f>
        <v>33</v>
      </c>
      <c r="BN50" s="23">
        <v>65</v>
      </c>
      <c r="BO50" s="23">
        <f t="shared" ref="BO50:BO51" si="597">ROUND(BQ50*49.7/100,0)</f>
        <v>179</v>
      </c>
      <c r="BP50" s="23">
        <f t="shared" ref="BP50:BP51" si="598">ROUND(BQ50*50.3/100,0)</f>
        <v>181</v>
      </c>
      <c r="BQ50" s="23">
        <v>360</v>
      </c>
      <c r="BR50" s="23">
        <f t="shared" ref="BR50:BR51" si="599">ROUND(BT50*49.7/100,0)</f>
        <v>133</v>
      </c>
      <c r="BS50" s="23">
        <f t="shared" ref="BS50:BS51" si="600">ROUND(BT50*50.3/100,0)</f>
        <v>135</v>
      </c>
      <c r="BT50" s="23">
        <v>268</v>
      </c>
      <c r="BU50" s="23">
        <f t="shared" ref="BU50:BU51" si="601">ROUND(BW50*49.7/100,0)</f>
        <v>101</v>
      </c>
      <c r="BV50" s="23">
        <f t="shared" ref="BV50:BV51" si="602">ROUND(BW50*50.3/100,0)</f>
        <v>103</v>
      </c>
      <c r="BW50" s="23">
        <v>204</v>
      </c>
      <c r="BX50" s="23">
        <f t="shared" ref="BX50:BX51" si="603">ROUND(BZ50*49.7/100,0)</f>
        <v>95</v>
      </c>
      <c r="BY50" s="23">
        <f t="shared" ref="BY50:BY51" si="604">ROUND(BZ50*50.3/100,0)</f>
        <v>96</v>
      </c>
      <c r="BZ50" s="23">
        <v>191</v>
      </c>
      <c r="CA50" s="23">
        <f t="shared" ref="CA50:CA51" si="605">ROUND(CC50*49.7/100,0)</f>
        <v>84</v>
      </c>
      <c r="CB50" s="23">
        <f t="shared" ref="CB50:CB51" si="606">ROUND(CC50*50.3/100,0)</f>
        <v>86</v>
      </c>
      <c r="CC50" s="23">
        <v>170</v>
      </c>
      <c r="CD50" s="23">
        <f t="shared" ref="CD50:CD51" si="607">ROUND(CF50*49.7/100,0)</f>
        <v>79</v>
      </c>
      <c r="CE50" s="23">
        <f t="shared" ref="CE50:CE51" si="608">ROUND(CF50*50.3/100,0)</f>
        <v>80</v>
      </c>
      <c r="CF50" s="23">
        <v>159</v>
      </c>
      <c r="CG50" s="23">
        <f t="shared" ref="CG50:CG51" si="609">ROUND(CI50*49.7/100,0)</f>
        <v>61</v>
      </c>
      <c r="CH50" s="23">
        <f t="shared" ref="CH50:CH51" si="610">ROUND(CI50*50.3/100,0)</f>
        <v>61</v>
      </c>
      <c r="CI50" s="23">
        <v>122</v>
      </c>
      <c r="CJ50" s="23">
        <f t="shared" ref="CJ50:CJ51" si="611">ROUND(CL50*49.7/100,0)</f>
        <v>67</v>
      </c>
      <c r="CK50" s="23">
        <f t="shared" ref="CK50:CK51" si="612">ROUND(CL50*50.3/100,0)</f>
        <v>68</v>
      </c>
      <c r="CL50" s="23">
        <v>135</v>
      </c>
      <c r="CM50" s="23">
        <f t="shared" ref="CM50:CM51" si="613">ROUND(CO50*49.7/100,0)</f>
        <v>50</v>
      </c>
      <c r="CN50" s="23">
        <f t="shared" ref="CN50:CN51" si="614">ROUND(CO50*50.3/100,0)</f>
        <v>51</v>
      </c>
      <c r="CO50" s="23">
        <v>101</v>
      </c>
      <c r="CP50" s="23">
        <f t="shared" ref="CP50:CP51" si="615">ROUND(CR50*49.7/100,0)</f>
        <v>63</v>
      </c>
      <c r="CQ50" s="23">
        <f t="shared" ref="CQ50:CQ51" si="616">ROUND(CR50*50.3/100,0)</f>
        <v>63</v>
      </c>
      <c r="CR50" s="23">
        <v>126</v>
      </c>
      <c r="CS50" s="23">
        <f t="shared" ref="CS50:CS51" si="617">ROUND(CU50*49.7/100,0)</f>
        <v>49</v>
      </c>
      <c r="CT50" s="23">
        <f t="shared" ref="CT50:CT51" si="618">ROUND(CU50*50.3/100,0)</f>
        <v>49</v>
      </c>
      <c r="CU50" s="23">
        <v>98</v>
      </c>
      <c r="CV50" s="23">
        <f t="shared" ref="CV50:CV51" si="619">ROUND(CX50*49.7/100,0)</f>
        <v>26</v>
      </c>
      <c r="CW50" s="23">
        <f t="shared" ref="CW50:CW51" si="620">ROUND(CX50*50.3/100,0)</f>
        <v>27</v>
      </c>
      <c r="CX50" s="23">
        <v>53</v>
      </c>
      <c r="CY50" s="23">
        <f t="shared" ref="CY50:CY51" si="621">ROUND(DA50*49.7/100,0)</f>
        <v>36</v>
      </c>
      <c r="CZ50" s="23">
        <f t="shared" ref="CZ50:CZ51" si="622">ROUND(DA50*50.3/100,0)</f>
        <v>36</v>
      </c>
      <c r="DA50" s="23">
        <v>72</v>
      </c>
      <c r="DB50" s="23">
        <f t="shared" ref="DB50:DB51" si="623">ROUND(DD50*49.7/100,0)</f>
        <v>30</v>
      </c>
      <c r="DC50" s="23">
        <f t="shared" ref="DC50:DC51" si="624">ROUND(DD50*50.3/100,0)</f>
        <v>31</v>
      </c>
      <c r="DD50" s="23">
        <v>61</v>
      </c>
      <c r="DE50" s="23">
        <f t="shared" ref="DE50:DE51" si="625">ROUND(DG50*49.7/100,0)</f>
        <v>2</v>
      </c>
      <c r="DF50" s="23">
        <f t="shared" ref="DF50:DF51" si="626">ROUND(DG50*50.3/100,0)</f>
        <v>3</v>
      </c>
      <c r="DG50" s="23">
        <v>5</v>
      </c>
      <c r="DH50" s="23">
        <v>1623</v>
      </c>
      <c r="DI50" s="23">
        <v>168</v>
      </c>
      <c r="DJ50" s="23">
        <v>146</v>
      </c>
      <c r="DK50" s="23">
        <v>640</v>
      </c>
      <c r="DL50" s="24">
        <v>75</v>
      </c>
    </row>
    <row r="51" spans="1:116" s="15" customFormat="1" x14ac:dyDescent="0.25">
      <c r="A51" s="13" t="s">
        <v>140</v>
      </c>
      <c r="B51" s="21" t="s">
        <v>6</v>
      </c>
      <c r="C51" s="36">
        <v>1071</v>
      </c>
      <c r="D51" s="23">
        <f t="shared" si="554"/>
        <v>532</v>
      </c>
      <c r="E51" s="23">
        <f t="shared" si="555"/>
        <v>539</v>
      </c>
      <c r="F51" s="22">
        <f t="shared" si="556"/>
        <v>1070</v>
      </c>
      <c r="G51" s="23">
        <f t="shared" si="557"/>
        <v>9</v>
      </c>
      <c r="H51" s="23">
        <f t="shared" si="558"/>
        <v>10</v>
      </c>
      <c r="I51" s="23">
        <v>19</v>
      </c>
      <c r="J51" s="23">
        <f t="shared" si="559"/>
        <v>9</v>
      </c>
      <c r="K51" s="23">
        <f t="shared" si="560"/>
        <v>10</v>
      </c>
      <c r="L51" s="23">
        <v>19</v>
      </c>
      <c r="M51" s="23">
        <f t="shared" si="561"/>
        <v>10</v>
      </c>
      <c r="N51" s="23">
        <f t="shared" si="562"/>
        <v>10</v>
      </c>
      <c r="O51" s="23">
        <v>20</v>
      </c>
      <c r="P51" s="23">
        <f t="shared" si="563"/>
        <v>10</v>
      </c>
      <c r="Q51" s="23">
        <f t="shared" si="564"/>
        <v>11</v>
      </c>
      <c r="R51" s="23">
        <v>21</v>
      </c>
      <c r="S51" s="23">
        <f t="shared" si="565"/>
        <v>10</v>
      </c>
      <c r="T51" s="23">
        <f t="shared" si="566"/>
        <v>11</v>
      </c>
      <c r="U51" s="23">
        <v>21</v>
      </c>
      <c r="V51" s="23">
        <f t="shared" si="567"/>
        <v>11</v>
      </c>
      <c r="W51" s="23">
        <f t="shared" si="568"/>
        <v>11</v>
      </c>
      <c r="X51" s="23">
        <v>22</v>
      </c>
      <c r="Y51" s="23">
        <f t="shared" si="569"/>
        <v>11</v>
      </c>
      <c r="Z51" s="23">
        <f t="shared" si="570"/>
        <v>11</v>
      </c>
      <c r="AA51" s="23">
        <v>22</v>
      </c>
      <c r="AB51" s="23">
        <f t="shared" si="571"/>
        <v>11</v>
      </c>
      <c r="AC51" s="23">
        <f t="shared" si="572"/>
        <v>11</v>
      </c>
      <c r="AD51" s="23">
        <v>22</v>
      </c>
      <c r="AE51" s="23">
        <f t="shared" si="573"/>
        <v>11</v>
      </c>
      <c r="AF51" s="23">
        <f t="shared" si="574"/>
        <v>11</v>
      </c>
      <c r="AG51" s="23">
        <v>22</v>
      </c>
      <c r="AH51" s="23">
        <f t="shared" si="575"/>
        <v>11</v>
      </c>
      <c r="AI51" s="23">
        <f t="shared" si="576"/>
        <v>11</v>
      </c>
      <c r="AJ51" s="23">
        <v>22</v>
      </c>
      <c r="AK51" s="23">
        <f t="shared" si="577"/>
        <v>11</v>
      </c>
      <c r="AL51" s="23">
        <f t="shared" si="578"/>
        <v>11</v>
      </c>
      <c r="AM51" s="23">
        <v>22</v>
      </c>
      <c r="AN51" s="23">
        <f t="shared" si="579"/>
        <v>10</v>
      </c>
      <c r="AO51" s="23">
        <f t="shared" si="580"/>
        <v>11</v>
      </c>
      <c r="AP51" s="23">
        <v>21</v>
      </c>
      <c r="AQ51" s="23">
        <f t="shared" si="581"/>
        <v>10</v>
      </c>
      <c r="AR51" s="23">
        <f t="shared" si="582"/>
        <v>11</v>
      </c>
      <c r="AS51" s="23">
        <v>21</v>
      </c>
      <c r="AT51" s="23">
        <f t="shared" si="583"/>
        <v>10</v>
      </c>
      <c r="AU51" s="23">
        <f t="shared" si="584"/>
        <v>11</v>
      </c>
      <c r="AV51" s="23">
        <v>21</v>
      </c>
      <c r="AW51" s="23">
        <f t="shared" si="585"/>
        <v>10</v>
      </c>
      <c r="AX51" s="23">
        <f t="shared" si="586"/>
        <v>10</v>
      </c>
      <c r="AY51" s="23">
        <v>20</v>
      </c>
      <c r="AZ51" s="23">
        <f t="shared" si="587"/>
        <v>9</v>
      </c>
      <c r="BA51" s="23">
        <f t="shared" si="588"/>
        <v>10</v>
      </c>
      <c r="BB51" s="23">
        <v>19</v>
      </c>
      <c r="BC51" s="23">
        <f t="shared" si="589"/>
        <v>9</v>
      </c>
      <c r="BD51" s="23">
        <f t="shared" si="590"/>
        <v>9</v>
      </c>
      <c r="BE51" s="23">
        <v>18</v>
      </c>
      <c r="BF51" s="23">
        <f t="shared" si="591"/>
        <v>9</v>
      </c>
      <c r="BG51" s="23">
        <f t="shared" si="592"/>
        <v>9</v>
      </c>
      <c r="BH51" s="23">
        <v>18</v>
      </c>
      <c r="BI51" s="23">
        <f t="shared" si="593"/>
        <v>9</v>
      </c>
      <c r="BJ51" s="23">
        <f t="shared" si="594"/>
        <v>10</v>
      </c>
      <c r="BK51" s="23">
        <v>19</v>
      </c>
      <c r="BL51" s="23">
        <f t="shared" si="595"/>
        <v>10</v>
      </c>
      <c r="BM51" s="23">
        <f t="shared" si="596"/>
        <v>11</v>
      </c>
      <c r="BN51" s="23">
        <v>21</v>
      </c>
      <c r="BO51" s="23">
        <f t="shared" si="597"/>
        <v>58</v>
      </c>
      <c r="BP51" s="23">
        <f t="shared" si="598"/>
        <v>58</v>
      </c>
      <c r="BQ51" s="23">
        <v>116</v>
      </c>
      <c r="BR51" s="23">
        <f t="shared" si="599"/>
        <v>43</v>
      </c>
      <c r="BS51" s="23">
        <f t="shared" si="600"/>
        <v>43</v>
      </c>
      <c r="BT51" s="23">
        <v>86</v>
      </c>
      <c r="BU51" s="23">
        <f t="shared" si="601"/>
        <v>32</v>
      </c>
      <c r="BV51" s="23">
        <f t="shared" si="602"/>
        <v>33</v>
      </c>
      <c r="BW51" s="23">
        <v>65</v>
      </c>
      <c r="BX51" s="23">
        <f t="shared" si="603"/>
        <v>30</v>
      </c>
      <c r="BY51" s="23">
        <f t="shared" si="604"/>
        <v>31</v>
      </c>
      <c r="BZ51" s="23">
        <v>61</v>
      </c>
      <c r="CA51" s="23">
        <f t="shared" si="605"/>
        <v>27</v>
      </c>
      <c r="CB51" s="23">
        <f t="shared" si="606"/>
        <v>27</v>
      </c>
      <c r="CC51" s="23">
        <v>54</v>
      </c>
      <c r="CD51" s="23">
        <f t="shared" si="607"/>
        <v>25</v>
      </c>
      <c r="CE51" s="23">
        <f t="shared" si="608"/>
        <v>26</v>
      </c>
      <c r="CF51" s="23">
        <v>51</v>
      </c>
      <c r="CG51" s="23">
        <f t="shared" si="609"/>
        <v>19</v>
      </c>
      <c r="CH51" s="23">
        <f t="shared" si="610"/>
        <v>20</v>
      </c>
      <c r="CI51" s="23">
        <v>39</v>
      </c>
      <c r="CJ51" s="23">
        <f t="shared" si="611"/>
        <v>21</v>
      </c>
      <c r="CK51" s="23">
        <f t="shared" si="612"/>
        <v>22</v>
      </c>
      <c r="CL51" s="23">
        <v>43</v>
      </c>
      <c r="CM51" s="23">
        <f t="shared" si="613"/>
        <v>16</v>
      </c>
      <c r="CN51" s="23">
        <f t="shared" si="614"/>
        <v>17</v>
      </c>
      <c r="CO51" s="23">
        <v>33</v>
      </c>
      <c r="CP51" s="23">
        <f t="shared" si="615"/>
        <v>20</v>
      </c>
      <c r="CQ51" s="23">
        <f t="shared" si="616"/>
        <v>21</v>
      </c>
      <c r="CR51" s="23">
        <v>41</v>
      </c>
      <c r="CS51" s="23">
        <f t="shared" si="617"/>
        <v>15</v>
      </c>
      <c r="CT51" s="23">
        <f t="shared" si="618"/>
        <v>16</v>
      </c>
      <c r="CU51" s="23">
        <v>31</v>
      </c>
      <c r="CV51" s="23">
        <f t="shared" si="619"/>
        <v>8</v>
      </c>
      <c r="CW51" s="23">
        <f t="shared" si="620"/>
        <v>9</v>
      </c>
      <c r="CX51" s="23">
        <v>17</v>
      </c>
      <c r="CY51" s="23">
        <f t="shared" si="621"/>
        <v>11</v>
      </c>
      <c r="CZ51" s="23">
        <f t="shared" si="622"/>
        <v>12</v>
      </c>
      <c r="DA51" s="23">
        <v>23</v>
      </c>
      <c r="DB51" s="23">
        <f t="shared" si="623"/>
        <v>9</v>
      </c>
      <c r="DC51" s="23">
        <f t="shared" si="624"/>
        <v>10</v>
      </c>
      <c r="DD51" s="23">
        <v>19</v>
      </c>
      <c r="DE51" s="23">
        <f t="shared" si="625"/>
        <v>0</v>
      </c>
      <c r="DF51" s="23">
        <f t="shared" si="626"/>
        <v>1</v>
      </c>
      <c r="DG51" s="23">
        <v>1</v>
      </c>
      <c r="DH51" s="23">
        <v>521</v>
      </c>
      <c r="DI51" s="23">
        <v>54</v>
      </c>
      <c r="DJ51" s="23">
        <v>47</v>
      </c>
      <c r="DK51" s="23">
        <v>206</v>
      </c>
      <c r="DL51" s="24">
        <v>24</v>
      </c>
    </row>
    <row r="52" spans="1:116" s="18" customFormat="1" ht="14.25" x14ac:dyDescent="0.2">
      <c r="A52" s="72" t="s">
        <v>5</v>
      </c>
      <c r="B52" s="73"/>
      <c r="C52" s="37">
        <f t="shared" ref="C52" si="627">SUM(C53:C57)</f>
        <v>2123</v>
      </c>
      <c r="D52" s="27">
        <f t="shared" ref="D52:E52" si="628">SUM(D53:D57)</f>
        <v>1056</v>
      </c>
      <c r="E52" s="27">
        <f t="shared" si="628"/>
        <v>1067</v>
      </c>
      <c r="F52" s="27">
        <f t="shared" ref="F52:DL52" si="629">SUM(F53:F57)</f>
        <v>2123</v>
      </c>
      <c r="G52" s="27">
        <f t="shared" ref="G52:H52" si="630">SUM(G53:G57)</f>
        <v>21</v>
      </c>
      <c r="H52" s="27">
        <f t="shared" si="630"/>
        <v>21</v>
      </c>
      <c r="I52" s="27">
        <f t="shared" si="629"/>
        <v>42</v>
      </c>
      <c r="J52" s="27">
        <f t="shared" si="629"/>
        <v>21</v>
      </c>
      <c r="K52" s="27">
        <f t="shared" si="629"/>
        <v>21</v>
      </c>
      <c r="L52" s="27">
        <f t="shared" si="629"/>
        <v>42</v>
      </c>
      <c r="M52" s="27">
        <f t="shared" si="629"/>
        <v>21</v>
      </c>
      <c r="N52" s="27">
        <f t="shared" si="629"/>
        <v>21</v>
      </c>
      <c r="O52" s="27">
        <f t="shared" si="629"/>
        <v>42</v>
      </c>
      <c r="P52" s="27">
        <f t="shared" ref="P52:Q52" si="631">SUM(P53:P57)</f>
        <v>20</v>
      </c>
      <c r="Q52" s="27">
        <f t="shared" si="631"/>
        <v>21</v>
      </c>
      <c r="R52" s="27">
        <f t="shared" si="629"/>
        <v>41</v>
      </c>
      <c r="S52" s="27">
        <f t="shared" si="629"/>
        <v>20</v>
      </c>
      <c r="T52" s="27">
        <f t="shared" si="629"/>
        <v>21</v>
      </c>
      <c r="U52" s="27">
        <f t="shared" si="629"/>
        <v>41</v>
      </c>
      <c r="V52" s="27">
        <f t="shared" ref="V52:W52" si="632">SUM(V53:V57)</f>
        <v>18</v>
      </c>
      <c r="W52" s="27">
        <f t="shared" si="632"/>
        <v>21</v>
      </c>
      <c r="X52" s="27">
        <f t="shared" si="629"/>
        <v>39</v>
      </c>
      <c r="Y52" s="27">
        <f t="shared" si="629"/>
        <v>16</v>
      </c>
      <c r="Z52" s="27">
        <f t="shared" si="629"/>
        <v>21</v>
      </c>
      <c r="AA52" s="27">
        <f t="shared" si="629"/>
        <v>37</v>
      </c>
      <c r="AB52" s="27">
        <f t="shared" ref="AB52:AC52" si="633">SUM(AB53:AB57)</f>
        <v>16</v>
      </c>
      <c r="AC52" s="27">
        <f t="shared" si="633"/>
        <v>20</v>
      </c>
      <c r="AD52" s="27">
        <f t="shared" si="629"/>
        <v>36</v>
      </c>
      <c r="AE52" s="27">
        <f t="shared" si="629"/>
        <v>16</v>
      </c>
      <c r="AF52" s="27">
        <f t="shared" si="629"/>
        <v>18</v>
      </c>
      <c r="AG52" s="27">
        <f t="shared" si="629"/>
        <v>34</v>
      </c>
      <c r="AH52" s="27">
        <f t="shared" ref="AH52:AI52" si="634">SUM(AH53:AH57)</f>
        <v>16</v>
      </c>
      <c r="AI52" s="27">
        <f t="shared" si="634"/>
        <v>18</v>
      </c>
      <c r="AJ52" s="27">
        <f t="shared" si="629"/>
        <v>34</v>
      </c>
      <c r="AK52" s="27">
        <f t="shared" si="629"/>
        <v>14</v>
      </c>
      <c r="AL52" s="27">
        <f t="shared" si="629"/>
        <v>18</v>
      </c>
      <c r="AM52" s="27">
        <f t="shared" si="629"/>
        <v>32</v>
      </c>
      <c r="AN52" s="27">
        <f t="shared" ref="AN52:AO52" si="635">SUM(AN53:AN57)</f>
        <v>14</v>
      </c>
      <c r="AO52" s="27">
        <f t="shared" si="635"/>
        <v>16</v>
      </c>
      <c r="AP52" s="27">
        <f t="shared" si="629"/>
        <v>30</v>
      </c>
      <c r="AQ52" s="27">
        <f t="shared" si="629"/>
        <v>14</v>
      </c>
      <c r="AR52" s="27">
        <f t="shared" si="629"/>
        <v>17</v>
      </c>
      <c r="AS52" s="27">
        <f t="shared" si="629"/>
        <v>31</v>
      </c>
      <c r="AT52" s="27">
        <f t="shared" ref="AT52:AU52" si="636">SUM(AT53:AT57)</f>
        <v>15</v>
      </c>
      <c r="AU52" s="27">
        <f t="shared" si="636"/>
        <v>19</v>
      </c>
      <c r="AV52" s="27">
        <f t="shared" si="629"/>
        <v>34</v>
      </c>
      <c r="AW52" s="27">
        <f t="shared" si="629"/>
        <v>17</v>
      </c>
      <c r="AX52" s="27">
        <f t="shared" si="629"/>
        <v>21</v>
      </c>
      <c r="AY52" s="27">
        <f t="shared" si="629"/>
        <v>38</v>
      </c>
      <c r="AZ52" s="27">
        <f t="shared" ref="AZ52:BA52" si="637">SUM(AZ53:AZ57)</f>
        <v>21</v>
      </c>
      <c r="BA52" s="27">
        <f t="shared" si="637"/>
        <v>22</v>
      </c>
      <c r="BB52" s="27">
        <f t="shared" si="629"/>
        <v>43</v>
      </c>
      <c r="BC52" s="27">
        <f t="shared" si="629"/>
        <v>22</v>
      </c>
      <c r="BD52" s="27">
        <f t="shared" si="629"/>
        <v>26</v>
      </c>
      <c r="BE52" s="27">
        <f t="shared" si="629"/>
        <v>48</v>
      </c>
      <c r="BF52" s="27">
        <f t="shared" ref="BF52:BG52" si="638">SUM(BF53:BF57)</f>
        <v>24</v>
      </c>
      <c r="BG52" s="27">
        <f t="shared" si="638"/>
        <v>27</v>
      </c>
      <c r="BH52" s="27">
        <f t="shared" si="629"/>
        <v>51</v>
      </c>
      <c r="BI52" s="27">
        <f t="shared" si="629"/>
        <v>24</v>
      </c>
      <c r="BJ52" s="27">
        <f t="shared" si="629"/>
        <v>28</v>
      </c>
      <c r="BK52" s="27">
        <f t="shared" si="629"/>
        <v>52</v>
      </c>
      <c r="BL52" s="27">
        <f t="shared" ref="BL52:BM52" si="639">SUM(BL53:BL57)</f>
        <v>24</v>
      </c>
      <c r="BM52" s="27">
        <f t="shared" si="639"/>
        <v>28</v>
      </c>
      <c r="BN52" s="27">
        <f t="shared" si="629"/>
        <v>52</v>
      </c>
      <c r="BO52" s="27">
        <f t="shared" si="629"/>
        <v>121</v>
      </c>
      <c r="BP52" s="27">
        <f t="shared" si="629"/>
        <v>125</v>
      </c>
      <c r="BQ52" s="27">
        <f t="shared" si="629"/>
        <v>246</v>
      </c>
      <c r="BR52" s="27">
        <f t="shared" ref="BR52:BS52" si="640">SUM(BR53:BR57)</f>
        <v>105</v>
      </c>
      <c r="BS52" s="27">
        <f t="shared" si="640"/>
        <v>108</v>
      </c>
      <c r="BT52" s="27">
        <f t="shared" si="629"/>
        <v>213</v>
      </c>
      <c r="BU52" s="27">
        <f t="shared" si="629"/>
        <v>86</v>
      </c>
      <c r="BV52" s="27">
        <f t="shared" si="629"/>
        <v>88</v>
      </c>
      <c r="BW52" s="27">
        <f t="shared" si="629"/>
        <v>174</v>
      </c>
      <c r="BX52" s="27">
        <f t="shared" ref="BX52:BY52" si="641">SUM(BX53:BX57)</f>
        <v>72</v>
      </c>
      <c r="BY52" s="27">
        <f t="shared" si="641"/>
        <v>76</v>
      </c>
      <c r="BZ52" s="27">
        <f t="shared" si="629"/>
        <v>148</v>
      </c>
      <c r="CA52" s="27">
        <f t="shared" si="629"/>
        <v>60</v>
      </c>
      <c r="CB52" s="27">
        <f t="shared" si="629"/>
        <v>62</v>
      </c>
      <c r="CC52" s="27">
        <f t="shared" si="629"/>
        <v>122</v>
      </c>
      <c r="CD52" s="27">
        <f t="shared" ref="CD52:CE52" si="642">SUM(CD53:CD57)</f>
        <v>44</v>
      </c>
      <c r="CE52" s="27">
        <f t="shared" si="642"/>
        <v>48</v>
      </c>
      <c r="CF52" s="27">
        <f t="shared" si="629"/>
        <v>92</v>
      </c>
      <c r="CG52" s="27">
        <f t="shared" si="629"/>
        <v>45</v>
      </c>
      <c r="CH52" s="27">
        <f t="shared" si="629"/>
        <v>48</v>
      </c>
      <c r="CI52" s="27">
        <f t="shared" si="629"/>
        <v>93</v>
      </c>
      <c r="CJ52" s="27">
        <f t="shared" ref="CJ52:CK52" si="643">SUM(CJ53:CJ57)</f>
        <v>23</v>
      </c>
      <c r="CK52" s="27">
        <f t="shared" si="643"/>
        <v>26</v>
      </c>
      <c r="CL52" s="27">
        <f t="shared" si="629"/>
        <v>49</v>
      </c>
      <c r="CM52" s="27">
        <f t="shared" si="629"/>
        <v>24</v>
      </c>
      <c r="CN52" s="27">
        <f t="shared" si="629"/>
        <v>27</v>
      </c>
      <c r="CO52" s="27">
        <f t="shared" si="629"/>
        <v>51</v>
      </c>
      <c r="CP52" s="27">
        <f t="shared" ref="CP52:CQ52" si="644">SUM(CP53:CP57)</f>
        <v>24</v>
      </c>
      <c r="CQ52" s="27">
        <f t="shared" si="644"/>
        <v>27</v>
      </c>
      <c r="CR52" s="27">
        <f t="shared" si="629"/>
        <v>51</v>
      </c>
      <c r="CS52" s="27">
        <f t="shared" si="629"/>
        <v>14</v>
      </c>
      <c r="CT52" s="27">
        <f t="shared" si="629"/>
        <v>18</v>
      </c>
      <c r="CU52" s="27">
        <f t="shared" si="629"/>
        <v>32</v>
      </c>
      <c r="CV52" s="27">
        <f t="shared" ref="CV52:CW52" si="645">SUM(CV53:CV57)</f>
        <v>14</v>
      </c>
      <c r="CW52" s="27">
        <f t="shared" si="645"/>
        <v>17</v>
      </c>
      <c r="CX52" s="27">
        <f t="shared" si="629"/>
        <v>31</v>
      </c>
      <c r="CY52" s="27">
        <f t="shared" si="629"/>
        <v>9</v>
      </c>
      <c r="CZ52" s="27">
        <f t="shared" si="629"/>
        <v>13</v>
      </c>
      <c r="DA52" s="27">
        <f t="shared" si="629"/>
        <v>22</v>
      </c>
      <c r="DB52" s="27">
        <f t="shared" ref="DB52:DC52" si="646">SUM(DB53:DB57)</f>
        <v>21</v>
      </c>
      <c r="DC52" s="27">
        <f t="shared" si="646"/>
        <v>23</v>
      </c>
      <c r="DD52" s="27">
        <f t="shared" si="629"/>
        <v>44</v>
      </c>
      <c r="DE52" s="27">
        <f t="shared" ref="DE52:DF52" si="647">SUM(DE53:DE57)</f>
        <v>0</v>
      </c>
      <c r="DF52" s="27">
        <f t="shared" si="647"/>
        <v>3</v>
      </c>
      <c r="DG52" s="27">
        <f t="shared" si="629"/>
        <v>3</v>
      </c>
      <c r="DH52" s="27">
        <f t="shared" si="629"/>
        <v>881</v>
      </c>
      <c r="DI52" s="27">
        <f t="shared" si="629"/>
        <v>74</v>
      </c>
      <c r="DJ52" s="27">
        <f t="shared" si="629"/>
        <v>76</v>
      </c>
      <c r="DK52" s="27">
        <f t="shared" si="629"/>
        <v>376</v>
      </c>
      <c r="DL52" s="28">
        <f t="shared" si="629"/>
        <v>54</v>
      </c>
    </row>
    <row r="53" spans="1:116" s="15" customFormat="1" x14ac:dyDescent="0.25">
      <c r="A53" s="13" t="s">
        <v>141</v>
      </c>
      <c r="B53" s="21" t="s">
        <v>4</v>
      </c>
      <c r="C53" s="36">
        <v>488</v>
      </c>
      <c r="D53" s="23">
        <f t="shared" ref="D53:D57" si="648">ROUND(C53*49.7/100,0)</f>
        <v>243</v>
      </c>
      <c r="E53" s="23">
        <f t="shared" ref="E53:E57" si="649">ROUND(C53*50.3/100,0)</f>
        <v>245</v>
      </c>
      <c r="F53" s="22">
        <f t="shared" ref="F53:F57" si="650">SUM(G53:H53,J53:K53,M53:N53,P53:Q53,S53:T53,V53:W53,Y53:Z53,AB53:AC53,AE53:AF53,AH53:AI53,AK53:AL53,AN53:AO53,AQ53:AR53,AT53:AU53,AW53:AX53,AZ53:BA53,BC53:BD53,BF53:BG53,BI53:BJ53,BL53:BM53,BO53:BP53,BR53:BS53,BU53:BV53,BX53:BY53,CA53:CB53,CD53:CE53,CG53:CH53,CJ53:CK53,CM53:CN53,CP53:CQ53,CS53:CT53,CV53:CW53,CY53:CZ53)</f>
        <v>493</v>
      </c>
      <c r="G53" s="23">
        <f t="shared" ref="G53:G57" si="651">ROUND(I53*49.7/100,0)</f>
        <v>5</v>
      </c>
      <c r="H53" s="23">
        <f t="shared" ref="H53:H57" si="652">ROUND(I53*50.3/100,0)</f>
        <v>5</v>
      </c>
      <c r="I53" s="23">
        <v>10</v>
      </c>
      <c r="J53" s="23">
        <f t="shared" ref="J53:J57" si="653">ROUND(L53*49.7/100,0)</f>
        <v>5</v>
      </c>
      <c r="K53" s="23">
        <f t="shared" ref="K53:K57" si="654">ROUND(L53*50.3/100,0)</f>
        <v>5</v>
      </c>
      <c r="L53" s="23">
        <v>10</v>
      </c>
      <c r="M53" s="23">
        <f t="shared" ref="M53:M57" si="655">ROUND(O53*49.7/100,0)</f>
        <v>5</v>
      </c>
      <c r="N53" s="23">
        <f t="shared" ref="N53:N57" si="656">ROUND(O53*50.3/100,0)</f>
        <v>5</v>
      </c>
      <c r="O53" s="23">
        <v>10</v>
      </c>
      <c r="P53" s="23">
        <f t="shared" ref="P53:P57" si="657">ROUND(R53*49.7/100,0)</f>
        <v>4</v>
      </c>
      <c r="Q53" s="23">
        <f t="shared" ref="Q53:Q57" si="658">ROUND(R53*50.3/100,0)</f>
        <v>5</v>
      </c>
      <c r="R53" s="23">
        <v>9</v>
      </c>
      <c r="S53" s="23">
        <f t="shared" ref="S53:S57" si="659">ROUND(U53*49.7/100,0)</f>
        <v>4</v>
      </c>
      <c r="T53" s="23">
        <f t="shared" ref="T53:T57" si="660">ROUND(U53*50.3/100,0)</f>
        <v>5</v>
      </c>
      <c r="U53" s="23">
        <v>9</v>
      </c>
      <c r="V53" s="23">
        <f t="shared" ref="V53:V57" si="661">ROUND(X53*49.7/100,0)</f>
        <v>4</v>
      </c>
      <c r="W53" s="23">
        <f t="shared" ref="W53:W57" si="662">ROUND(X53*50.3/100,0)</f>
        <v>5</v>
      </c>
      <c r="X53" s="23">
        <v>9</v>
      </c>
      <c r="Y53" s="23">
        <f t="shared" ref="Y53:Y57" si="663">ROUND(AA53*49.7/100,0)</f>
        <v>4</v>
      </c>
      <c r="Z53" s="23">
        <f t="shared" ref="Z53:Z57" si="664">ROUND(AA53*50.3/100,0)</f>
        <v>5</v>
      </c>
      <c r="AA53" s="23">
        <v>9</v>
      </c>
      <c r="AB53" s="23">
        <f t="shared" ref="AB53:AB57" si="665">ROUND(AD53*49.7/100,0)</f>
        <v>4</v>
      </c>
      <c r="AC53" s="23">
        <f t="shared" ref="AC53:AC57" si="666">ROUND(AD53*50.3/100,0)</f>
        <v>4</v>
      </c>
      <c r="AD53" s="23">
        <v>8</v>
      </c>
      <c r="AE53" s="23">
        <f t="shared" ref="AE53:AE57" si="667">ROUND(AG53*49.7/100,0)</f>
        <v>4</v>
      </c>
      <c r="AF53" s="23">
        <f t="shared" ref="AF53:AF57" si="668">ROUND(AG53*50.3/100,0)</f>
        <v>4</v>
      </c>
      <c r="AG53" s="23">
        <v>8</v>
      </c>
      <c r="AH53" s="23">
        <f t="shared" ref="AH53:AH57" si="669">ROUND(AJ53*49.7/100,0)</f>
        <v>4</v>
      </c>
      <c r="AI53" s="23">
        <f t="shared" ref="AI53:AI57" si="670">ROUND(AJ53*50.3/100,0)</f>
        <v>4</v>
      </c>
      <c r="AJ53" s="23">
        <v>8</v>
      </c>
      <c r="AK53" s="23">
        <f t="shared" ref="AK53:AK57" si="671">ROUND(AM53*49.7/100,0)</f>
        <v>3</v>
      </c>
      <c r="AL53" s="23">
        <f t="shared" ref="AL53:AL57" si="672">ROUND(AM53*50.3/100,0)</f>
        <v>4</v>
      </c>
      <c r="AM53" s="23">
        <v>7</v>
      </c>
      <c r="AN53" s="23">
        <f t="shared" ref="AN53:AN57" si="673">ROUND(AP53*49.7/100,0)</f>
        <v>3</v>
      </c>
      <c r="AO53" s="23">
        <f t="shared" ref="AO53:AO57" si="674">ROUND(AP53*50.3/100,0)</f>
        <v>4</v>
      </c>
      <c r="AP53" s="23">
        <v>7</v>
      </c>
      <c r="AQ53" s="23">
        <f t="shared" ref="AQ53:AQ57" si="675">ROUND(AS53*49.7/100,0)</f>
        <v>3</v>
      </c>
      <c r="AR53" s="23">
        <f t="shared" ref="AR53:AR57" si="676">ROUND(AS53*50.3/100,0)</f>
        <v>4</v>
      </c>
      <c r="AS53" s="23">
        <v>7</v>
      </c>
      <c r="AT53" s="23">
        <f t="shared" ref="AT53:AT57" si="677">ROUND(AV53*49.7/100,0)</f>
        <v>4</v>
      </c>
      <c r="AU53" s="23">
        <f t="shared" ref="AU53:AU57" si="678">ROUND(AV53*50.3/100,0)</f>
        <v>4</v>
      </c>
      <c r="AV53" s="23">
        <v>8</v>
      </c>
      <c r="AW53" s="23">
        <f t="shared" ref="AW53:AW57" si="679">ROUND(AY53*49.7/100,0)</f>
        <v>4</v>
      </c>
      <c r="AX53" s="23">
        <f t="shared" ref="AX53:AX57" si="680">ROUND(AY53*50.3/100,0)</f>
        <v>5</v>
      </c>
      <c r="AY53" s="23">
        <v>9</v>
      </c>
      <c r="AZ53" s="23">
        <f t="shared" ref="AZ53:AZ57" si="681">ROUND(BB53*49.7/100,0)</f>
        <v>5</v>
      </c>
      <c r="BA53" s="23">
        <f t="shared" ref="BA53:BA57" si="682">ROUND(BB53*50.3/100,0)</f>
        <v>5</v>
      </c>
      <c r="BB53" s="23">
        <v>10</v>
      </c>
      <c r="BC53" s="23">
        <f t="shared" ref="BC53:BC57" si="683">ROUND(BE53*49.7/100,0)</f>
        <v>5</v>
      </c>
      <c r="BD53" s="23">
        <f t="shared" ref="BD53:BD57" si="684">ROUND(BE53*50.3/100,0)</f>
        <v>6</v>
      </c>
      <c r="BE53" s="23">
        <v>11</v>
      </c>
      <c r="BF53" s="23">
        <f t="shared" ref="BF53:BF57" si="685">ROUND(BH53*49.7/100,0)</f>
        <v>6</v>
      </c>
      <c r="BG53" s="23">
        <f t="shared" ref="BG53:BG57" si="686">ROUND(BH53*50.3/100,0)</f>
        <v>6</v>
      </c>
      <c r="BH53" s="23">
        <v>12</v>
      </c>
      <c r="BI53" s="23">
        <f t="shared" ref="BI53:BI57" si="687">ROUND(BK53*49.7/100,0)</f>
        <v>6</v>
      </c>
      <c r="BJ53" s="23">
        <f t="shared" ref="BJ53:BJ57" si="688">ROUND(BK53*50.3/100,0)</f>
        <v>7</v>
      </c>
      <c r="BK53" s="23">
        <v>13</v>
      </c>
      <c r="BL53" s="23">
        <f t="shared" ref="BL53:BL57" si="689">ROUND(BN53*49.7/100,0)</f>
        <v>6</v>
      </c>
      <c r="BM53" s="23">
        <f t="shared" ref="BM53:BM57" si="690">ROUND(BN53*50.3/100,0)</f>
        <v>7</v>
      </c>
      <c r="BN53" s="23">
        <v>13</v>
      </c>
      <c r="BO53" s="23">
        <f t="shared" ref="BO53:BO57" si="691">ROUND(BQ53*49.7/100,0)</f>
        <v>28</v>
      </c>
      <c r="BP53" s="23">
        <f t="shared" ref="BP53:BP57" si="692">ROUND(BQ53*50.3/100,0)</f>
        <v>29</v>
      </c>
      <c r="BQ53" s="23">
        <v>57</v>
      </c>
      <c r="BR53" s="23">
        <f t="shared" ref="BR53:BR57" si="693">ROUND(BT53*49.7/100,0)</f>
        <v>24</v>
      </c>
      <c r="BS53" s="23">
        <f t="shared" ref="BS53:BS57" si="694">ROUND(BT53*50.3/100,0)</f>
        <v>25</v>
      </c>
      <c r="BT53" s="23">
        <v>49</v>
      </c>
      <c r="BU53" s="23">
        <f t="shared" ref="BU53:BU57" si="695">ROUND(BW53*49.7/100,0)</f>
        <v>20</v>
      </c>
      <c r="BV53" s="23">
        <f t="shared" ref="BV53:BV57" si="696">ROUND(BW53*50.3/100,0)</f>
        <v>20</v>
      </c>
      <c r="BW53" s="23">
        <v>40</v>
      </c>
      <c r="BX53" s="23">
        <f t="shared" ref="BX53:BX57" si="697">ROUND(BZ53*49.7/100,0)</f>
        <v>17</v>
      </c>
      <c r="BY53" s="23">
        <f t="shared" ref="BY53:BY57" si="698">ROUND(BZ53*50.3/100,0)</f>
        <v>17</v>
      </c>
      <c r="BZ53" s="23">
        <v>34</v>
      </c>
      <c r="CA53" s="23">
        <f t="shared" ref="CA53:CA57" si="699">ROUND(CC53*49.7/100,0)</f>
        <v>14</v>
      </c>
      <c r="CB53" s="23">
        <f t="shared" ref="CB53:CB57" si="700">ROUND(CC53*50.3/100,0)</f>
        <v>14</v>
      </c>
      <c r="CC53" s="23">
        <v>28</v>
      </c>
      <c r="CD53" s="23">
        <f t="shared" ref="CD53:CD57" si="701">ROUND(CF53*49.7/100,0)</f>
        <v>10</v>
      </c>
      <c r="CE53" s="23">
        <f t="shared" ref="CE53:CE57" si="702">ROUND(CF53*50.3/100,0)</f>
        <v>11</v>
      </c>
      <c r="CF53" s="23">
        <v>21</v>
      </c>
      <c r="CG53" s="23">
        <f t="shared" ref="CG53:CG57" si="703">ROUND(CI53*49.7/100,0)</f>
        <v>11</v>
      </c>
      <c r="CH53" s="23">
        <f t="shared" ref="CH53:CH57" si="704">ROUND(CI53*50.3/100,0)</f>
        <v>11</v>
      </c>
      <c r="CI53" s="23">
        <v>22</v>
      </c>
      <c r="CJ53" s="23">
        <f t="shared" ref="CJ53:CJ57" si="705">ROUND(CL53*49.7/100,0)</f>
        <v>6</v>
      </c>
      <c r="CK53" s="23">
        <f t="shared" ref="CK53:CK57" si="706">ROUND(CL53*50.3/100,0)</f>
        <v>6</v>
      </c>
      <c r="CL53" s="23">
        <v>12</v>
      </c>
      <c r="CM53" s="23">
        <f t="shared" ref="CM53:CM57" si="707">ROUND(CO53*49.7/100,0)</f>
        <v>6</v>
      </c>
      <c r="CN53" s="23">
        <f t="shared" ref="CN53:CN57" si="708">ROUND(CO53*50.3/100,0)</f>
        <v>6</v>
      </c>
      <c r="CO53" s="23">
        <v>12</v>
      </c>
      <c r="CP53" s="23">
        <f t="shared" ref="CP53:CP57" si="709">ROUND(CR53*49.7/100,0)</f>
        <v>6</v>
      </c>
      <c r="CQ53" s="23">
        <f t="shared" ref="CQ53:CQ57" si="710">ROUND(CR53*50.3/100,0)</f>
        <v>6</v>
      </c>
      <c r="CR53" s="23">
        <v>12</v>
      </c>
      <c r="CS53" s="23">
        <f t="shared" ref="CS53:CS57" si="711">ROUND(CU53*49.7/100,0)</f>
        <v>3</v>
      </c>
      <c r="CT53" s="23">
        <f t="shared" ref="CT53:CT57" si="712">ROUND(CU53*50.3/100,0)</f>
        <v>4</v>
      </c>
      <c r="CU53" s="23">
        <v>7</v>
      </c>
      <c r="CV53" s="23">
        <f t="shared" ref="CV53:CV57" si="713">ROUND(CX53*49.7/100,0)</f>
        <v>3</v>
      </c>
      <c r="CW53" s="23">
        <f t="shared" ref="CW53:CW57" si="714">ROUND(CX53*50.3/100,0)</f>
        <v>4</v>
      </c>
      <c r="CX53" s="23">
        <v>7</v>
      </c>
      <c r="CY53" s="23">
        <f t="shared" ref="CY53:CY57" si="715">ROUND(DA53*49.7/100,0)</f>
        <v>2</v>
      </c>
      <c r="CZ53" s="23">
        <f t="shared" ref="CZ53:CZ57" si="716">ROUND(DA53*50.3/100,0)</f>
        <v>3</v>
      </c>
      <c r="DA53" s="23">
        <v>5</v>
      </c>
      <c r="DB53" s="23">
        <f t="shared" ref="DB53:DB57" si="717">ROUND(DD53*49.7/100,0)</f>
        <v>5</v>
      </c>
      <c r="DC53" s="23">
        <f t="shared" ref="DC53:DC57" si="718">ROUND(DD53*50.3/100,0)</f>
        <v>6</v>
      </c>
      <c r="DD53" s="23">
        <v>11</v>
      </c>
      <c r="DE53" s="23">
        <f t="shared" ref="DE53:DE57" si="719">ROUND(DG53*49.7/100,0)</f>
        <v>0</v>
      </c>
      <c r="DF53" s="23">
        <f t="shared" ref="DF53:DF57" si="720">ROUND(DG53*50.3/100,0)</f>
        <v>1</v>
      </c>
      <c r="DG53" s="23">
        <v>1</v>
      </c>
      <c r="DH53" s="23">
        <v>202</v>
      </c>
      <c r="DI53" s="23">
        <v>17</v>
      </c>
      <c r="DJ53" s="23">
        <v>17</v>
      </c>
      <c r="DK53" s="23">
        <v>87</v>
      </c>
      <c r="DL53" s="24">
        <v>12</v>
      </c>
    </row>
    <row r="54" spans="1:116" s="15" customFormat="1" x14ac:dyDescent="0.25">
      <c r="A54" s="13" t="s">
        <v>142</v>
      </c>
      <c r="B54" s="21" t="s">
        <v>3</v>
      </c>
      <c r="C54" s="36">
        <v>622</v>
      </c>
      <c r="D54" s="23">
        <f t="shared" si="648"/>
        <v>309</v>
      </c>
      <c r="E54" s="23">
        <f t="shared" si="649"/>
        <v>313</v>
      </c>
      <c r="F54" s="22">
        <f t="shared" si="650"/>
        <v>618</v>
      </c>
      <c r="G54" s="23">
        <f t="shared" si="651"/>
        <v>6</v>
      </c>
      <c r="H54" s="23">
        <f t="shared" si="652"/>
        <v>6</v>
      </c>
      <c r="I54" s="23">
        <v>12</v>
      </c>
      <c r="J54" s="23">
        <f t="shared" si="653"/>
        <v>6</v>
      </c>
      <c r="K54" s="23">
        <f t="shared" si="654"/>
        <v>6</v>
      </c>
      <c r="L54" s="23">
        <v>12</v>
      </c>
      <c r="M54" s="23">
        <f t="shared" si="655"/>
        <v>6</v>
      </c>
      <c r="N54" s="23">
        <f t="shared" si="656"/>
        <v>6</v>
      </c>
      <c r="O54" s="23">
        <v>12</v>
      </c>
      <c r="P54" s="23">
        <f t="shared" si="657"/>
        <v>6</v>
      </c>
      <c r="Q54" s="23">
        <f t="shared" si="658"/>
        <v>6</v>
      </c>
      <c r="R54" s="23">
        <v>12</v>
      </c>
      <c r="S54" s="23">
        <f t="shared" si="659"/>
        <v>6</v>
      </c>
      <c r="T54" s="23">
        <f t="shared" si="660"/>
        <v>6</v>
      </c>
      <c r="U54" s="23">
        <v>12</v>
      </c>
      <c r="V54" s="23">
        <f t="shared" si="661"/>
        <v>5</v>
      </c>
      <c r="W54" s="23">
        <f t="shared" si="662"/>
        <v>6</v>
      </c>
      <c r="X54" s="23">
        <v>11</v>
      </c>
      <c r="Y54" s="23">
        <f t="shared" si="663"/>
        <v>5</v>
      </c>
      <c r="Z54" s="23">
        <f t="shared" si="664"/>
        <v>6</v>
      </c>
      <c r="AA54" s="23">
        <v>11</v>
      </c>
      <c r="AB54" s="23">
        <f t="shared" si="665"/>
        <v>5</v>
      </c>
      <c r="AC54" s="23">
        <f t="shared" si="666"/>
        <v>6</v>
      </c>
      <c r="AD54" s="23">
        <v>11</v>
      </c>
      <c r="AE54" s="23">
        <f t="shared" si="667"/>
        <v>5</v>
      </c>
      <c r="AF54" s="23">
        <f t="shared" si="668"/>
        <v>5</v>
      </c>
      <c r="AG54" s="23">
        <v>10</v>
      </c>
      <c r="AH54" s="23">
        <f t="shared" si="669"/>
        <v>5</v>
      </c>
      <c r="AI54" s="23">
        <f t="shared" si="670"/>
        <v>5</v>
      </c>
      <c r="AJ54" s="23">
        <v>10</v>
      </c>
      <c r="AK54" s="23">
        <f t="shared" si="671"/>
        <v>4</v>
      </c>
      <c r="AL54" s="23">
        <f t="shared" si="672"/>
        <v>5</v>
      </c>
      <c r="AM54" s="23">
        <v>9</v>
      </c>
      <c r="AN54" s="23">
        <f t="shared" si="673"/>
        <v>4</v>
      </c>
      <c r="AO54" s="23">
        <f t="shared" si="674"/>
        <v>5</v>
      </c>
      <c r="AP54" s="23">
        <v>9</v>
      </c>
      <c r="AQ54" s="23">
        <f t="shared" si="675"/>
        <v>4</v>
      </c>
      <c r="AR54" s="23">
        <f t="shared" si="676"/>
        <v>5</v>
      </c>
      <c r="AS54" s="23">
        <v>9</v>
      </c>
      <c r="AT54" s="23">
        <f t="shared" si="677"/>
        <v>4</v>
      </c>
      <c r="AU54" s="23">
        <f t="shared" si="678"/>
        <v>5</v>
      </c>
      <c r="AV54" s="23">
        <v>9</v>
      </c>
      <c r="AW54" s="23">
        <f t="shared" si="679"/>
        <v>5</v>
      </c>
      <c r="AX54" s="23">
        <f t="shared" si="680"/>
        <v>6</v>
      </c>
      <c r="AY54" s="23">
        <v>11</v>
      </c>
      <c r="AZ54" s="23">
        <f t="shared" si="681"/>
        <v>6</v>
      </c>
      <c r="BA54" s="23">
        <f t="shared" si="682"/>
        <v>7</v>
      </c>
      <c r="BB54" s="23">
        <v>13</v>
      </c>
      <c r="BC54" s="23">
        <f t="shared" si="683"/>
        <v>7</v>
      </c>
      <c r="BD54" s="23">
        <f t="shared" si="684"/>
        <v>7</v>
      </c>
      <c r="BE54" s="23">
        <v>14</v>
      </c>
      <c r="BF54" s="23">
        <f t="shared" si="685"/>
        <v>7</v>
      </c>
      <c r="BG54" s="23">
        <f t="shared" si="686"/>
        <v>8</v>
      </c>
      <c r="BH54" s="23">
        <v>15</v>
      </c>
      <c r="BI54" s="23">
        <f t="shared" si="687"/>
        <v>7</v>
      </c>
      <c r="BJ54" s="23">
        <f t="shared" si="688"/>
        <v>8</v>
      </c>
      <c r="BK54" s="23">
        <v>15</v>
      </c>
      <c r="BL54" s="23">
        <f t="shared" si="689"/>
        <v>7</v>
      </c>
      <c r="BM54" s="23">
        <f t="shared" si="690"/>
        <v>8</v>
      </c>
      <c r="BN54" s="23">
        <v>15</v>
      </c>
      <c r="BO54" s="23">
        <f t="shared" si="691"/>
        <v>36</v>
      </c>
      <c r="BP54" s="23">
        <f t="shared" si="692"/>
        <v>36</v>
      </c>
      <c r="BQ54" s="23">
        <v>72</v>
      </c>
      <c r="BR54" s="23">
        <f t="shared" si="693"/>
        <v>31</v>
      </c>
      <c r="BS54" s="23">
        <f t="shared" si="694"/>
        <v>31</v>
      </c>
      <c r="BT54" s="23">
        <v>62</v>
      </c>
      <c r="BU54" s="23">
        <f t="shared" si="695"/>
        <v>25</v>
      </c>
      <c r="BV54" s="23">
        <f t="shared" si="696"/>
        <v>25</v>
      </c>
      <c r="BW54" s="23">
        <v>50</v>
      </c>
      <c r="BX54" s="23">
        <f t="shared" si="697"/>
        <v>21</v>
      </c>
      <c r="BY54" s="23">
        <f t="shared" si="698"/>
        <v>22</v>
      </c>
      <c r="BZ54" s="23">
        <v>43</v>
      </c>
      <c r="CA54" s="23">
        <f t="shared" si="699"/>
        <v>18</v>
      </c>
      <c r="CB54" s="23">
        <f t="shared" si="700"/>
        <v>18</v>
      </c>
      <c r="CC54" s="23">
        <v>36</v>
      </c>
      <c r="CD54" s="23">
        <f t="shared" si="701"/>
        <v>13</v>
      </c>
      <c r="CE54" s="23">
        <f t="shared" si="702"/>
        <v>14</v>
      </c>
      <c r="CF54" s="23">
        <v>27</v>
      </c>
      <c r="CG54" s="23">
        <f t="shared" si="703"/>
        <v>13</v>
      </c>
      <c r="CH54" s="23">
        <f t="shared" si="704"/>
        <v>14</v>
      </c>
      <c r="CI54" s="23">
        <v>27</v>
      </c>
      <c r="CJ54" s="23">
        <f t="shared" si="705"/>
        <v>7</v>
      </c>
      <c r="CK54" s="23">
        <f t="shared" si="706"/>
        <v>7</v>
      </c>
      <c r="CL54" s="23">
        <v>14</v>
      </c>
      <c r="CM54" s="23">
        <f t="shared" si="707"/>
        <v>7</v>
      </c>
      <c r="CN54" s="23">
        <f t="shared" si="708"/>
        <v>8</v>
      </c>
      <c r="CO54" s="23">
        <v>15</v>
      </c>
      <c r="CP54" s="23">
        <f t="shared" si="709"/>
        <v>7</v>
      </c>
      <c r="CQ54" s="23">
        <f t="shared" si="710"/>
        <v>8</v>
      </c>
      <c r="CR54" s="23">
        <v>15</v>
      </c>
      <c r="CS54" s="23">
        <f t="shared" si="711"/>
        <v>4</v>
      </c>
      <c r="CT54" s="23">
        <f t="shared" si="712"/>
        <v>5</v>
      </c>
      <c r="CU54" s="23">
        <v>9</v>
      </c>
      <c r="CV54" s="23">
        <f t="shared" si="713"/>
        <v>4</v>
      </c>
      <c r="CW54" s="23">
        <f t="shared" si="714"/>
        <v>5</v>
      </c>
      <c r="CX54" s="23">
        <v>9</v>
      </c>
      <c r="CY54" s="23">
        <f t="shared" si="715"/>
        <v>3</v>
      </c>
      <c r="CZ54" s="23">
        <f t="shared" si="716"/>
        <v>4</v>
      </c>
      <c r="DA54" s="23">
        <v>7</v>
      </c>
      <c r="DB54" s="23">
        <f t="shared" si="717"/>
        <v>6</v>
      </c>
      <c r="DC54" s="23">
        <f t="shared" si="718"/>
        <v>7</v>
      </c>
      <c r="DD54" s="23">
        <v>13</v>
      </c>
      <c r="DE54" s="23">
        <f t="shared" si="719"/>
        <v>0</v>
      </c>
      <c r="DF54" s="23">
        <f t="shared" si="720"/>
        <v>1</v>
      </c>
      <c r="DG54" s="23">
        <v>1</v>
      </c>
      <c r="DH54" s="23">
        <v>258</v>
      </c>
      <c r="DI54" s="23">
        <v>22</v>
      </c>
      <c r="DJ54" s="23">
        <v>22</v>
      </c>
      <c r="DK54" s="23">
        <v>110</v>
      </c>
      <c r="DL54" s="24">
        <v>16</v>
      </c>
    </row>
    <row r="55" spans="1:116" s="15" customFormat="1" x14ac:dyDescent="0.25">
      <c r="A55" s="13" t="s">
        <v>143</v>
      </c>
      <c r="B55" s="21" t="s">
        <v>2</v>
      </c>
      <c r="C55" s="36">
        <v>301</v>
      </c>
      <c r="D55" s="23">
        <f t="shared" si="648"/>
        <v>150</v>
      </c>
      <c r="E55" s="23">
        <f t="shared" si="649"/>
        <v>151</v>
      </c>
      <c r="F55" s="22">
        <f t="shared" si="650"/>
        <v>299</v>
      </c>
      <c r="G55" s="23">
        <f t="shared" si="651"/>
        <v>3</v>
      </c>
      <c r="H55" s="23">
        <f t="shared" si="652"/>
        <v>3</v>
      </c>
      <c r="I55" s="23">
        <v>6</v>
      </c>
      <c r="J55" s="23">
        <f t="shared" si="653"/>
        <v>3</v>
      </c>
      <c r="K55" s="23">
        <f t="shared" si="654"/>
        <v>3</v>
      </c>
      <c r="L55" s="23">
        <v>6</v>
      </c>
      <c r="M55" s="23">
        <f t="shared" si="655"/>
        <v>3</v>
      </c>
      <c r="N55" s="23">
        <f t="shared" si="656"/>
        <v>3</v>
      </c>
      <c r="O55" s="23">
        <v>6</v>
      </c>
      <c r="P55" s="23">
        <f t="shared" si="657"/>
        <v>3</v>
      </c>
      <c r="Q55" s="23">
        <f t="shared" si="658"/>
        <v>3</v>
      </c>
      <c r="R55" s="23">
        <v>6</v>
      </c>
      <c r="S55" s="23">
        <f t="shared" si="659"/>
        <v>3</v>
      </c>
      <c r="T55" s="23">
        <f t="shared" si="660"/>
        <v>3</v>
      </c>
      <c r="U55" s="23">
        <v>6</v>
      </c>
      <c r="V55" s="23">
        <f t="shared" si="661"/>
        <v>2</v>
      </c>
      <c r="W55" s="23">
        <f t="shared" si="662"/>
        <v>3</v>
      </c>
      <c r="X55" s="23">
        <v>5</v>
      </c>
      <c r="Y55" s="23">
        <f t="shared" si="663"/>
        <v>2</v>
      </c>
      <c r="Z55" s="23">
        <f t="shared" si="664"/>
        <v>3</v>
      </c>
      <c r="AA55" s="23">
        <v>5</v>
      </c>
      <c r="AB55" s="23">
        <f t="shared" si="665"/>
        <v>2</v>
      </c>
      <c r="AC55" s="23">
        <f t="shared" si="666"/>
        <v>3</v>
      </c>
      <c r="AD55" s="23">
        <v>5</v>
      </c>
      <c r="AE55" s="23">
        <f t="shared" si="667"/>
        <v>2</v>
      </c>
      <c r="AF55" s="23">
        <f t="shared" si="668"/>
        <v>3</v>
      </c>
      <c r="AG55" s="23">
        <v>5</v>
      </c>
      <c r="AH55" s="23">
        <f t="shared" si="669"/>
        <v>2</v>
      </c>
      <c r="AI55" s="23">
        <f t="shared" si="670"/>
        <v>3</v>
      </c>
      <c r="AJ55" s="23">
        <v>5</v>
      </c>
      <c r="AK55" s="23">
        <f t="shared" si="671"/>
        <v>2</v>
      </c>
      <c r="AL55" s="23">
        <f t="shared" si="672"/>
        <v>3</v>
      </c>
      <c r="AM55" s="23">
        <v>5</v>
      </c>
      <c r="AN55" s="23">
        <f t="shared" si="673"/>
        <v>2</v>
      </c>
      <c r="AO55" s="23">
        <f t="shared" si="674"/>
        <v>2</v>
      </c>
      <c r="AP55" s="23">
        <v>4</v>
      </c>
      <c r="AQ55" s="23">
        <f t="shared" si="675"/>
        <v>2</v>
      </c>
      <c r="AR55" s="23">
        <f t="shared" si="676"/>
        <v>2</v>
      </c>
      <c r="AS55" s="23">
        <v>4</v>
      </c>
      <c r="AT55" s="23">
        <f t="shared" si="677"/>
        <v>2</v>
      </c>
      <c r="AU55" s="23">
        <f t="shared" si="678"/>
        <v>3</v>
      </c>
      <c r="AV55" s="23">
        <v>5</v>
      </c>
      <c r="AW55" s="23">
        <f t="shared" si="679"/>
        <v>2</v>
      </c>
      <c r="AX55" s="23">
        <f t="shared" si="680"/>
        <v>3</v>
      </c>
      <c r="AY55" s="23">
        <v>5</v>
      </c>
      <c r="AZ55" s="23">
        <f t="shared" si="681"/>
        <v>3</v>
      </c>
      <c r="BA55" s="23">
        <f t="shared" si="682"/>
        <v>3</v>
      </c>
      <c r="BB55" s="23">
        <v>6</v>
      </c>
      <c r="BC55" s="23">
        <f t="shared" si="683"/>
        <v>3</v>
      </c>
      <c r="BD55" s="23">
        <f t="shared" si="684"/>
        <v>4</v>
      </c>
      <c r="BE55" s="23">
        <v>7</v>
      </c>
      <c r="BF55" s="23">
        <f t="shared" si="685"/>
        <v>3</v>
      </c>
      <c r="BG55" s="23">
        <f t="shared" si="686"/>
        <v>4</v>
      </c>
      <c r="BH55" s="23">
        <v>7</v>
      </c>
      <c r="BI55" s="23">
        <f t="shared" si="687"/>
        <v>3</v>
      </c>
      <c r="BJ55" s="23">
        <f t="shared" si="688"/>
        <v>4</v>
      </c>
      <c r="BK55" s="23">
        <v>7</v>
      </c>
      <c r="BL55" s="23">
        <f t="shared" si="689"/>
        <v>3</v>
      </c>
      <c r="BM55" s="23">
        <f t="shared" si="690"/>
        <v>4</v>
      </c>
      <c r="BN55" s="23">
        <v>7</v>
      </c>
      <c r="BO55" s="23">
        <f t="shared" si="691"/>
        <v>17</v>
      </c>
      <c r="BP55" s="23">
        <f t="shared" si="692"/>
        <v>18</v>
      </c>
      <c r="BQ55" s="23">
        <v>35</v>
      </c>
      <c r="BR55" s="23">
        <f t="shared" si="693"/>
        <v>15</v>
      </c>
      <c r="BS55" s="23">
        <f t="shared" si="694"/>
        <v>15</v>
      </c>
      <c r="BT55" s="23">
        <v>30</v>
      </c>
      <c r="BU55" s="23">
        <f t="shared" si="695"/>
        <v>12</v>
      </c>
      <c r="BV55" s="23">
        <f t="shared" si="696"/>
        <v>13</v>
      </c>
      <c r="BW55" s="23">
        <v>25</v>
      </c>
      <c r="BX55" s="23">
        <f t="shared" si="697"/>
        <v>10</v>
      </c>
      <c r="BY55" s="23">
        <f t="shared" si="698"/>
        <v>11</v>
      </c>
      <c r="BZ55" s="23">
        <v>21</v>
      </c>
      <c r="CA55" s="23">
        <f t="shared" si="699"/>
        <v>8</v>
      </c>
      <c r="CB55" s="23">
        <f t="shared" si="700"/>
        <v>9</v>
      </c>
      <c r="CC55" s="23">
        <v>17</v>
      </c>
      <c r="CD55" s="23">
        <f t="shared" si="701"/>
        <v>6</v>
      </c>
      <c r="CE55" s="23">
        <f t="shared" si="702"/>
        <v>7</v>
      </c>
      <c r="CF55" s="23">
        <v>13</v>
      </c>
      <c r="CG55" s="23">
        <f t="shared" si="703"/>
        <v>6</v>
      </c>
      <c r="CH55" s="23">
        <f t="shared" si="704"/>
        <v>7</v>
      </c>
      <c r="CI55" s="23">
        <v>13</v>
      </c>
      <c r="CJ55" s="23">
        <f t="shared" si="705"/>
        <v>3</v>
      </c>
      <c r="CK55" s="23">
        <f t="shared" si="706"/>
        <v>4</v>
      </c>
      <c r="CL55" s="23">
        <v>7</v>
      </c>
      <c r="CM55" s="23">
        <f t="shared" si="707"/>
        <v>3</v>
      </c>
      <c r="CN55" s="23">
        <f t="shared" si="708"/>
        <v>4</v>
      </c>
      <c r="CO55" s="23">
        <v>7</v>
      </c>
      <c r="CP55" s="23">
        <f t="shared" si="709"/>
        <v>3</v>
      </c>
      <c r="CQ55" s="23">
        <f t="shared" si="710"/>
        <v>4</v>
      </c>
      <c r="CR55" s="23">
        <v>7</v>
      </c>
      <c r="CS55" s="23">
        <f t="shared" si="711"/>
        <v>2</v>
      </c>
      <c r="CT55" s="23">
        <f t="shared" si="712"/>
        <v>3</v>
      </c>
      <c r="CU55" s="23">
        <v>5</v>
      </c>
      <c r="CV55" s="23">
        <f t="shared" si="713"/>
        <v>2</v>
      </c>
      <c r="CW55" s="23">
        <f t="shared" si="714"/>
        <v>2</v>
      </c>
      <c r="CX55" s="23">
        <v>4</v>
      </c>
      <c r="CY55" s="23">
        <f t="shared" si="715"/>
        <v>1</v>
      </c>
      <c r="CZ55" s="23">
        <f t="shared" si="716"/>
        <v>2</v>
      </c>
      <c r="DA55" s="23">
        <v>3</v>
      </c>
      <c r="DB55" s="23">
        <f t="shared" si="717"/>
        <v>3</v>
      </c>
      <c r="DC55" s="23">
        <f t="shared" si="718"/>
        <v>3</v>
      </c>
      <c r="DD55" s="23">
        <v>6</v>
      </c>
      <c r="DE55" s="23">
        <f t="shared" si="719"/>
        <v>0</v>
      </c>
      <c r="DF55" s="23">
        <f t="shared" si="720"/>
        <v>0</v>
      </c>
      <c r="DG55" s="23">
        <v>0</v>
      </c>
      <c r="DH55" s="23">
        <v>125</v>
      </c>
      <c r="DI55" s="23">
        <v>10</v>
      </c>
      <c r="DJ55" s="23">
        <v>11</v>
      </c>
      <c r="DK55" s="23">
        <v>53</v>
      </c>
      <c r="DL55" s="24">
        <v>8</v>
      </c>
    </row>
    <row r="56" spans="1:116" s="15" customFormat="1" x14ac:dyDescent="0.25">
      <c r="A56" s="13" t="s">
        <v>144</v>
      </c>
      <c r="B56" s="21" t="s">
        <v>1</v>
      </c>
      <c r="C56" s="36">
        <v>409</v>
      </c>
      <c r="D56" s="23">
        <f t="shared" si="648"/>
        <v>203</v>
      </c>
      <c r="E56" s="23">
        <f t="shared" si="649"/>
        <v>206</v>
      </c>
      <c r="F56" s="22">
        <f t="shared" si="650"/>
        <v>409</v>
      </c>
      <c r="G56" s="23">
        <f t="shared" si="651"/>
        <v>4</v>
      </c>
      <c r="H56" s="23">
        <f t="shared" si="652"/>
        <v>4</v>
      </c>
      <c r="I56" s="23">
        <v>8</v>
      </c>
      <c r="J56" s="23">
        <f t="shared" si="653"/>
        <v>4</v>
      </c>
      <c r="K56" s="23">
        <f t="shared" si="654"/>
        <v>4</v>
      </c>
      <c r="L56" s="23">
        <v>8</v>
      </c>
      <c r="M56" s="23">
        <f t="shared" si="655"/>
        <v>4</v>
      </c>
      <c r="N56" s="23">
        <f t="shared" si="656"/>
        <v>4</v>
      </c>
      <c r="O56" s="23">
        <v>8</v>
      </c>
      <c r="P56" s="23">
        <f t="shared" si="657"/>
        <v>4</v>
      </c>
      <c r="Q56" s="23">
        <f t="shared" si="658"/>
        <v>4</v>
      </c>
      <c r="R56" s="23">
        <v>8</v>
      </c>
      <c r="S56" s="23">
        <f t="shared" si="659"/>
        <v>4</v>
      </c>
      <c r="T56" s="23">
        <f t="shared" si="660"/>
        <v>4</v>
      </c>
      <c r="U56" s="23">
        <v>8</v>
      </c>
      <c r="V56" s="23">
        <f t="shared" si="661"/>
        <v>4</v>
      </c>
      <c r="W56" s="23">
        <f t="shared" si="662"/>
        <v>4</v>
      </c>
      <c r="X56" s="23">
        <v>8</v>
      </c>
      <c r="Y56" s="23">
        <f t="shared" si="663"/>
        <v>3</v>
      </c>
      <c r="Z56" s="23">
        <f t="shared" si="664"/>
        <v>4</v>
      </c>
      <c r="AA56" s="23">
        <v>7</v>
      </c>
      <c r="AB56" s="23">
        <f t="shared" si="665"/>
        <v>3</v>
      </c>
      <c r="AC56" s="23">
        <f t="shared" si="666"/>
        <v>4</v>
      </c>
      <c r="AD56" s="23">
        <v>7</v>
      </c>
      <c r="AE56" s="23">
        <f t="shared" si="667"/>
        <v>3</v>
      </c>
      <c r="AF56" s="23">
        <f t="shared" si="668"/>
        <v>3</v>
      </c>
      <c r="AG56" s="23">
        <v>6</v>
      </c>
      <c r="AH56" s="23">
        <f t="shared" si="669"/>
        <v>3</v>
      </c>
      <c r="AI56" s="23">
        <f t="shared" si="670"/>
        <v>3</v>
      </c>
      <c r="AJ56" s="23">
        <v>6</v>
      </c>
      <c r="AK56" s="23">
        <f t="shared" si="671"/>
        <v>3</v>
      </c>
      <c r="AL56" s="23">
        <f t="shared" si="672"/>
        <v>3</v>
      </c>
      <c r="AM56" s="23">
        <v>6</v>
      </c>
      <c r="AN56" s="23">
        <f t="shared" si="673"/>
        <v>3</v>
      </c>
      <c r="AO56" s="23">
        <f t="shared" si="674"/>
        <v>3</v>
      </c>
      <c r="AP56" s="23">
        <v>6</v>
      </c>
      <c r="AQ56" s="23">
        <f t="shared" si="675"/>
        <v>3</v>
      </c>
      <c r="AR56" s="23">
        <f t="shared" si="676"/>
        <v>3</v>
      </c>
      <c r="AS56" s="23">
        <v>6</v>
      </c>
      <c r="AT56" s="23">
        <f t="shared" si="677"/>
        <v>3</v>
      </c>
      <c r="AU56" s="23">
        <f t="shared" si="678"/>
        <v>4</v>
      </c>
      <c r="AV56" s="23">
        <v>7</v>
      </c>
      <c r="AW56" s="23">
        <f t="shared" si="679"/>
        <v>3</v>
      </c>
      <c r="AX56" s="23">
        <f t="shared" si="680"/>
        <v>4</v>
      </c>
      <c r="AY56" s="23">
        <v>7</v>
      </c>
      <c r="AZ56" s="23">
        <f t="shared" si="681"/>
        <v>4</v>
      </c>
      <c r="BA56" s="23">
        <f t="shared" si="682"/>
        <v>4</v>
      </c>
      <c r="BB56" s="23">
        <v>8</v>
      </c>
      <c r="BC56" s="23">
        <f t="shared" si="683"/>
        <v>4</v>
      </c>
      <c r="BD56" s="23">
        <f t="shared" si="684"/>
        <v>5</v>
      </c>
      <c r="BE56" s="23">
        <v>9</v>
      </c>
      <c r="BF56" s="23">
        <f t="shared" si="685"/>
        <v>5</v>
      </c>
      <c r="BG56" s="23">
        <f t="shared" si="686"/>
        <v>5</v>
      </c>
      <c r="BH56" s="23">
        <v>10</v>
      </c>
      <c r="BI56" s="23">
        <f t="shared" si="687"/>
        <v>5</v>
      </c>
      <c r="BJ56" s="23">
        <f t="shared" si="688"/>
        <v>5</v>
      </c>
      <c r="BK56" s="23">
        <v>10</v>
      </c>
      <c r="BL56" s="23">
        <f t="shared" si="689"/>
        <v>5</v>
      </c>
      <c r="BM56" s="23">
        <f t="shared" si="690"/>
        <v>5</v>
      </c>
      <c r="BN56" s="23">
        <v>10</v>
      </c>
      <c r="BO56" s="23">
        <f t="shared" si="691"/>
        <v>23</v>
      </c>
      <c r="BP56" s="23">
        <f t="shared" si="692"/>
        <v>24</v>
      </c>
      <c r="BQ56" s="23">
        <v>47</v>
      </c>
      <c r="BR56" s="23">
        <f t="shared" si="693"/>
        <v>20</v>
      </c>
      <c r="BS56" s="23">
        <f t="shared" si="694"/>
        <v>21</v>
      </c>
      <c r="BT56" s="23">
        <v>41</v>
      </c>
      <c r="BU56" s="23">
        <f t="shared" si="695"/>
        <v>17</v>
      </c>
      <c r="BV56" s="23">
        <f t="shared" si="696"/>
        <v>17</v>
      </c>
      <c r="BW56" s="23">
        <v>34</v>
      </c>
      <c r="BX56" s="23">
        <f t="shared" si="697"/>
        <v>14</v>
      </c>
      <c r="BY56" s="23">
        <f t="shared" si="698"/>
        <v>15</v>
      </c>
      <c r="BZ56" s="23">
        <v>29</v>
      </c>
      <c r="CA56" s="23">
        <f t="shared" si="699"/>
        <v>12</v>
      </c>
      <c r="CB56" s="23">
        <f t="shared" si="700"/>
        <v>12</v>
      </c>
      <c r="CC56" s="23">
        <v>24</v>
      </c>
      <c r="CD56" s="23">
        <f t="shared" si="701"/>
        <v>9</v>
      </c>
      <c r="CE56" s="23">
        <f t="shared" si="702"/>
        <v>9</v>
      </c>
      <c r="CF56" s="23">
        <v>18</v>
      </c>
      <c r="CG56" s="23">
        <f t="shared" si="703"/>
        <v>9</v>
      </c>
      <c r="CH56" s="23">
        <f t="shared" si="704"/>
        <v>9</v>
      </c>
      <c r="CI56" s="23">
        <v>18</v>
      </c>
      <c r="CJ56" s="23">
        <f t="shared" si="705"/>
        <v>4</v>
      </c>
      <c r="CK56" s="23">
        <f t="shared" si="706"/>
        <v>5</v>
      </c>
      <c r="CL56" s="23">
        <v>9</v>
      </c>
      <c r="CM56" s="23">
        <f t="shared" si="707"/>
        <v>5</v>
      </c>
      <c r="CN56" s="23">
        <f t="shared" si="708"/>
        <v>5</v>
      </c>
      <c r="CO56" s="23">
        <v>10</v>
      </c>
      <c r="CP56" s="23">
        <f t="shared" si="709"/>
        <v>5</v>
      </c>
      <c r="CQ56" s="23">
        <f t="shared" si="710"/>
        <v>5</v>
      </c>
      <c r="CR56" s="23">
        <v>10</v>
      </c>
      <c r="CS56" s="23">
        <f t="shared" si="711"/>
        <v>3</v>
      </c>
      <c r="CT56" s="23">
        <f t="shared" si="712"/>
        <v>3</v>
      </c>
      <c r="CU56" s="23">
        <v>6</v>
      </c>
      <c r="CV56" s="23">
        <f t="shared" si="713"/>
        <v>3</v>
      </c>
      <c r="CW56" s="23">
        <f t="shared" si="714"/>
        <v>3</v>
      </c>
      <c r="CX56" s="23">
        <v>6</v>
      </c>
      <c r="CY56" s="23">
        <f t="shared" si="715"/>
        <v>2</v>
      </c>
      <c r="CZ56" s="23">
        <f t="shared" si="716"/>
        <v>2</v>
      </c>
      <c r="DA56" s="23">
        <v>4</v>
      </c>
      <c r="DB56" s="23">
        <f t="shared" si="717"/>
        <v>4</v>
      </c>
      <c r="DC56" s="23">
        <f t="shared" si="718"/>
        <v>4</v>
      </c>
      <c r="DD56" s="23">
        <v>8</v>
      </c>
      <c r="DE56" s="23">
        <f t="shared" si="719"/>
        <v>0</v>
      </c>
      <c r="DF56" s="23">
        <f t="shared" si="720"/>
        <v>1</v>
      </c>
      <c r="DG56" s="23">
        <v>1</v>
      </c>
      <c r="DH56" s="23">
        <v>170</v>
      </c>
      <c r="DI56" s="23">
        <v>14</v>
      </c>
      <c r="DJ56" s="23">
        <v>15</v>
      </c>
      <c r="DK56" s="23">
        <v>72</v>
      </c>
      <c r="DL56" s="24">
        <v>10</v>
      </c>
    </row>
    <row r="57" spans="1:116" s="15" customFormat="1" ht="15.75" thickBot="1" x14ac:dyDescent="0.3">
      <c r="A57" s="14" t="s">
        <v>145</v>
      </c>
      <c r="B57" s="29" t="s">
        <v>0</v>
      </c>
      <c r="C57" s="39">
        <v>303</v>
      </c>
      <c r="D57" s="23">
        <f t="shared" si="648"/>
        <v>151</v>
      </c>
      <c r="E57" s="23">
        <f t="shared" si="649"/>
        <v>152</v>
      </c>
      <c r="F57" s="22">
        <f t="shared" si="650"/>
        <v>304</v>
      </c>
      <c r="G57" s="23">
        <f t="shared" si="651"/>
        <v>3</v>
      </c>
      <c r="H57" s="23">
        <f t="shared" si="652"/>
        <v>3</v>
      </c>
      <c r="I57" s="31">
        <v>6</v>
      </c>
      <c r="J57" s="23">
        <f t="shared" si="653"/>
        <v>3</v>
      </c>
      <c r="K57" s="23">
        <f t="shared" si="654"/>
        <v>3</v>
      </c>
      <c r="L57" s="31">
        <v>6</v>
      </c>
      <c r="M57" s="23">
        <f t="shared" si="655"/>
        <v>3</v>
      </c>
      <c r="N57" s="23">
        <f t="shared" si="656"/>
        <v>3</v>
      </c>
      <c r="O57" s="31">
        <v>6</v>
      </c>
      <c r="P57" s="23">
        <f t="shared" si="657"/>
        <v>3</v>
      </c>
      <c r="Q57" s="23">
        <f t="shared" si="658"/>
        <v>3</v>
      </c>
      <c r="R57" s="31">
        <v>6</v>
      </c>
      <c r="S57" s="23">
        <f t="shared" si="659"/>
        <v>3</v>
      </c>
      <c r="T57" s="23">
        <f t="shared" si="660"/>
        <v>3</v>
      </c>
      <c r="U57" s="31">
        <v>6</v>
      </c>
      <c r="V57" s="23">
        <f t="shared" si="661"/>
        <v>3</v>
      </c>
      <c r="W57" s="23">
        <f t="shared" si="662"/>
        <v>3</v>
      </c>
      <c r="X57" s="31">
        <v>6</v>
      </c>
      <c r="Y57" s="23">
        <f t="shared" si="663"/>
        <v>2</v>
      </c>
      <c r="Z57" s="23">
        <f t="shared" si="664"/>
        <v>3</v>
      </c>
      <c r="AA57" s="31">
        <v>5</v>
      </c>
      <c r="AB57" s="23">
        <f t="shared" si="665"/>
        <v>2</v>
      </c>
      <c r="AC57" s="23">
        <f t="shared" si="666"/>
        <v>3</v>
      </c>
      <c r="AD57" s="31">
        <v>5</v>
      </c>
      <c r="AE57" s="23">
        <f t="shared" si="667"/>
        <v>2</v>
      </c>
      <c r="AF57" s="23">
        <f t="shared" si="668"/>
        <v>3</v>
      </c>
      <c r="AG57" s="31">
        <v>5</v>
      </c>
      <c r="AH57" s="23">
        <f t="shared" si="669"/>
        <v>2</v>
      </c>
      <c r="AI57" s="23">
        <f t="shared" si="670"/>
        <v>3</v>
      </c>
      <c r="AJ57" s="31">
        <v>5</v>
      </c>
      <c r="AK57" s="23">
        <f t="shared" si="671"/>
        <v>2</v>
      </c>
      <c r="AL57" s="23">
        <f t="shared" si="672"/>
        <v>3</v>
      </c>
      <c r="AM57" s="31">
        <v>5</v>
      </c>
      <c r="AN57" s="23">
        <f t="shared" si="673"/>
        <v>2</v>
      </c>
      <c r="AO57" s="23">
        <f t="shared" si="674"/>
        <v>2</v>
      </c>
      <c r="AP57" s="31">
        <v>4</v>
      </c>
      <c r="AQ57" s="23">
        <f t="shared" si="675"/>
        <v>2</v>
      </c>
      <c r="AR57" s="23">
        <f t="shared" si="676"/>
        <v>3</v>
      </c>
      <c r="AS57" s="31">
        <v>5</v>
      </c>
      <c r="AT57" s="23">
        <f t="shared" si="677"/>
        <v>2</v>
      </c>
      <c r="AU57" s="23">
        <f t="shared" si="678"/>
        <v>3</v>
      </c>
      <c r="AV57" s="31">
        <v>5</v>
      </c>
      <c r="AW57" s="23">
        <f t="shared" si="679"/>
        <v>3</v>
      </c>
      <c r="AX57" s="23">
        <f t="shared" si="680"/>
        <v>3</v>
      </c>
      <c r="AY57" s="31">
        <v>6</v>
      </c>
      <c r="AZ57" s="23">
        <f t="shared" si="681"/>
        <v>3</v>
      </c>
      <c r="BA57" s="23">
        <f t="shared" si="682"/>
        <v>3</v>
      </c>
      <c r="BB57" s="31">
        <v>6</v>
      </c>
      <c r="BC57" s="23">
        <f t="shared" si="683"/>
        <v>3</v>
      </c>
      <c r="BD57" s="23">
        <f t="shared" si="684"/>
        <v>4</v>
      </c>
      <c r="BE57" s="31">
        <v>7</v>
      </c>
      <c r="BF57" s="23">
        <f t="shared" si="685"/>
        <v>3</v>
      </c>
      <c r="BG57" s="23">
        <f t="shared" si="686"/>
        <v>4</v>
      </c>
      <c r="BH57" s="31">
        <v>7</v>
      </c>
      <c r="BI57" s="23">
        <f t="shared" si="687"/>
        <v>3</v>
      </c>
      <c r="BJ57" s="23">
        <f t="shared" si="688"/>
        <v>4</v>
      </c>
      <c r="BK57" s="31">
        <v>7</v>
      </c>
      <c r="BL57" s="23">
        <f t="shared" si="689"/>
        <v>3</v>
      </c>
      <c r="BM57" s="23">
        <f t="shared" si="690"/>
        <v>4</v>
      </c>
      <c r="BN57" s="31">
        <v>7</v>
      </c>
      <c r="BO57" s="23">
        <f t="shared" si="691"/>
        <v>17</v>
      </c>
      <c r="BP57" s="23">
        <f t="shared" si="692"/>
        <v>18</v>
      </c>
      <c r="BQ57" s="31">
        <v>35</v>
      </c>
      <c r="BR57" s="23">
        <f t="shared" si="693"/>
        <v>15</v>
      </c>
      <c r="BS57" s="23">
        <f t="shared" si="694"/>
        <v>16</v>
      </c>
      <c r="BT57" s="31">
        <v>31</v>
      </c>
      <c r="BU57" s="23">
        <f t="shared" si="695"/>
        <v>12</v>
      </c>
      <c r="BV57" s="23">
        <f t="shared" si="696"/>
        <v>13</v>
      </c>
      <c r="BW57" s="31">
        <v>25</v>
      </c>
      <c r="BX57" s="23">
        <f t="shared" si="697"/>
        <v>10</v>
      </c>
      <c r="BY57" s="23">
        <f t="shared" si="698"/>
        <v>11</v>
      </c>
      <c r="BZ57" s="31">
        <v>21</v>
      </c>
      <c r="CA57" s="23">
        <f t="shared" si="699"/>
        <v>8</v>
      </c>
      <c r="CB57" s="23">
        <f t="shared" si="700"/>
        <v>9</v>
      </c>
      <c r="CC57" s="31">
        <v>17</v>
      </c>
      <c r="CD57" s="23">
        <f t="shared" si="701"/>
        <v>6</v>
      </c>
      <c r="CE57" s="23">
        <f t="shared" si="702"/>
        <v>7</v>
      </c>
      <c r="CF57" s="31">
        <v>13</v>
      </c>
      <c r="CG57" s="23">
        <f t="shared" si="703"/>
        <v>6</v>
      </c>
      <c r="CH57" s="23">
        <f t="shared" si="704"/>
        <v>7</v>
      </c>
      <c r="CI57" s="31">
        <v>13</v>
      </c>
      <c r="CJ57" s="23">
        <f t="shared" si="705"/>
        <v>3</v>
      </c>
      <c r="CK57" s="23">
        <f t="shared" si="706"/>
        <v>4</v>
      </c>
      <c r="CL57" s="31">
        <v>7</v>
      </c>
      <c r="CM57" s="23">
        <f t="shared" si="707"/>
        <v>3</v>
      </c>
      <c r="CN57" s="23">
        <f t="shared" si="708"/>
        <v>4</v>
      </c>
      <c r="CO57" s="31">
        <v>7</v>
      </c>
      <c r="CP57" s="23">
        <f t="shared" si="709"/>
        <v>3</v>
      </c>
      <c r="CQ57" s="23">
        <f t="shared" si="710"/>
        <v>4</v>
      </c>
      <c r="CR57" s="31">
        <v>7</v>
      </c>
      <c r="CS57" s="23">
        <f t="shared" si="711"/>
        <v>2</v>
      </c>
      <c r="CT57" s="23">
        <f t="shared" si="712"/>
        <v>3</v>
      </c>
      <c r="CU57" s="31">
        <v>5</v>
      </c>
      <c r="CV57" s="23">
        <f t="shared" si="713"/>
        <v>2</v>
      </c>
      <c r="CW57" s="23">
        <f t="shared" si="714"/>
        <v>3</v>
      </c>
      <c r="CX57" s="31">
        <v>5</v>
      </c>
      <c r="CY57" s="23">
        <f t="shared" si="715"/>
        <v>1</v>
      </c>
      <c r="CZ57" s="23">
        <f t="shared" si="716"/>
        <v>2</v>
      </c>
      <c r="DA57" s="31">
        <v>3</v>
      </c>
      <c r="DB57" s="23">
        <f t="shared" si="717"/>
        <v>3</v>
      </c>
      <c r="DC57" s="23">
        <f t="shared" si="718"/>
        <v>3</v>
      </c>
      <c r="DD57" s="31">
        <v>6</v>
      </c>
      <c r="DE57" s="23">
        <f t="shared" si="719"/>
        <v>0</v>
      </c>
      <c r="DF57" s="23">
        <f t="shared" si="720"/>
        <v>0</v>
      </c>
      <c r="DG57" s="31">
        <v>0</v>
      </c>
      <c r="DH57" s="31">
        <v>126</v>
      </c>
      <c r="DI57" s="31">
        <v>11</v>
      </c>
      <c r="DJ57" s="31">
        <v>11</v>
      </c>
      <c r="DK57" s="31">
        <v>54</v>
      </c>
      <c r="DL57" s="32">
        <v>8</v>
      </c>
    </row>
    <row r="58" spans="1:116" x14ac:dyDescent="0.25">
      <c r="A58" s="7" t="s">
        <v>147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</sheetData>
  <mergeCells count="131">
    <mergeCell ref="CG3:DL3"/>
    <mergeCell ref="DB4:DB5"/>
    <mergeCell ref="DC4:DC5"/>
    <mergeCell ref="DE4:DE5"/>
    <mergeCell ref="DF4:DF5"/>
    <mergeCell ref="D4:D5"/>
    <mergeCell ref="E4:E5"/>
    <mergeCell ref="C4:C5"/>
    <mergeCell ref="A1:AO1"/>
    <mergeCell ref="A2:AO2"/>
    <mergeCell ref="A3:AO3"/>
    <mergeCell ref="AQ1:CE1"/>
    <mergeCell ref="AQ2:CE2"/>
    <mergeCell ref="AQ3:CE3"/>
    <mergeCell ref="CG1:DL1"/>
    <mergeCell ref="CG2:DL2"/>
    <mergeCell ref="S4:S5"/>
    <mergeCell ref="T4:T5"/>
    <mergeCell ref="V4:V5"/>
    <mergeCell ref="W4:W5"/>
    <mergeCell ref="A4:A5"/>
    <mergeCell ref="B4:B5"/>
    <mergeCell ref="F4:F5"/>
    <mergeCell ref="I4:I5"/>
    <mergeCell ref="L4:L5"/>
    <mergeCell ref="BE4:BE5"/>
    <mergeCell ref="BH4:BH5"/>
    <mergeCell ref="BK4:BK5"/>
    <mergeCell ref="BN4:BN5"/>
    <mergeCell ref="BD4:BD5"/>
    <mergeCell ref="BF4:BF5"/>
    <mergeCell ref="BG4:BG5"/>
    <mergeCell ref="BI4:BI5"/>
    <mergeCell ref="AG4:AG5"/>
    <mergeCell ref="AJ4:AJ5"/>
    <mergeCell ref="AM4:AM5"/>
    <mergeCell ref="AP4:AP5"/>
    <mergeCell ref="AS4:AS5"/>
    <mergeCell ref="AV4:AV5"/>
    <mergeCell ref="AH4:AH5"/>
    <mergeCell ref="AI4:AI5"/>
    <mergeCell ref="AK4:AK5"/>
    <mergeCell ref="Y4:Y5"/>
    <mergeCell ref="Z4:Z5"/>
    <mergeCell ref="AB4:AB5"/>
    <mergeCell ref="AC4:AC5"/>
    <mergeCell ref="AE4:AE5"/>
    <mergeCell ref="AF4:AF5"/>
    <mergeCell ref="DA4:DA5"/>
    <mergeCell ref="DD4:DD5"/>
    <mergeCell ref="DG4:DG5"/>
    <mergeCell ref="DH4:DH5"/>
    <mergeCell ref="A6:B6"/>
    <mergeCell ref="A7:B7"/>
    <mergeCell ref="M4:M5"/>
    <mergeCell ref="N4:N5"/>
    <mergeCell ref="P4:P5"/>
    <mergeCell ref="Q4:Q5"/>
    <mergeCell ref="CI4:CI5"/>
    <mergeCell ref="CL4:CL5"/>
    <mergeCell ref="CO4:CO5"/>
    <mergeCell ref="CR4:CR5"/>
    <mergeCell ref="CU4:CU5"/>
    <mergeCell ref="CX4:CX5"/>
    <mergeCell ref="CQ4:CQ5"/>
    <mergeCell ref="CS4:CS5"/>
    <mergeCell ref="CT4:CT5"/>
    <mergeCell ref="CV4:CV5"/>
    <mergeCell ref="BQ4:BQ5"/>
    <mergeCell ref="BT4:BT5"/>
    <mergeCell ref="BW4:BW5"/>
    <mergeCell ref="BZ4:BZ5"/>
    <mergeCell ref="A49:B49"/>
    <mergeCell ref="A52:B52"/>
    <mergeCell ref="G4:G5"/>
    <mergeCell ref="H4:H5"/>
    <mergeCell ref="J4:J5"/>
    <mergeCell ref="K4:K5"/>
    <mergeCell ref="A9:B9"/>
    <mergeCell ref="A15:B15"/>
    <mergeCell ref="A22:B22"/>
    <mergeCell ref="A32:B32"/>
    <mergeCell ref="A41:B41"/>
    <mergeCell ref="A42:B42"/>
    <mergeCell ref="O4:O5"/>
    <mergeCell ref="R4:R5"/>
    <mergeCell ref="U4:U5"/>
    <mergeCell ref="X4:X5"/>
    <mergeCell ref="AA4:AA5"/>
    <mergeCell ref="AD4:AD5"/>
    <mergeCell ref="AU4:AU5"/>
    <mergeCell ref="AW4:AW5"/>
    <mergeCell ref="AX4:AX5"/>
    <mergeCell ref="AZ4:AZ5"/>
    <mergeCell ref="BA4:BA5"/>
    <mergeCell ref="BC4:BC5"/>
    <mergeCell ref="AL4:AL5"/>
    <mergeCell ref="AN4:AN5"/>
    <mergeCell ref="AO4:AO5"/>
    <mergeCell ref="AQ4:AQ5"/>
    <mergeCell ref="AR4:AR5"/>
    <mergeCell ref="AT4:AT5"/>
    <mergeCell ref="AY4:AY5"/>
    <mergeCell ref="BB4:BB5"/>
    <mergeCell ref="BY4:BY5"/>
    <mergeCell ref="CA4:CA5"/>
    <mergeCell ref="CB4:CB5"/>
    <mergeCell ref="CD4:CD5"/>
    <mergeCell ref="CE4:CE5"/>
    <mergeCell ref="CG4:CG5"/>
    <mergeCell ref="BJ4:BJ5"/>
    <mergeCell ref="BL4:BL5"/>
    <mergeCell ref="BM4:BM5"/>
    <mergeCell ref="BO4:BO5"/>
    <mergeCell ref="BP4:BP5"/>
    <mergeCell ref="BR4:BR5"/>
    <mergeCell ref="CC4:CC5"/>
    <mergeCell ref="CF4:CF5"/>
    <mergeCell ref="BS4:BS5"/>
    <mergeCell ref="BU4:BU5"/>
    <mergeCell ref="BV4:BV5"/>
    <mergeCell ref="BX4:BX5"/>
    <mergeCell ref="CW4:CW5"/>
    <mergeCell ref="CY4:CY5"/>
    <mergeCell ref="CZ4:CZ5"/>
    <mergeCell ref="CH4:CH5"/>
    <mergeCell ref="CJ4:CJ5"/>
    <mergeCell ref="CK4:CK5"/>
    <mergeCell ref="CM4:CM5"/>
    <mergeCell ref="CN4:CN5"/>
    <mergeCell ref="CP4:CP5"/>
  </mergeCells>
  <pageMargins left="0.59055118110236227" right="0.59055118110236227" top="0" bottom="0" header="0.31496062992125984" footer="0.31496062992125984"/>
  <pageSetup paperSize="9" scale="67" fitToWidth="0" orientation="landscape" r:id="rId1"/>
  <colBreaks count="2" manualBreakCount="2">
    <brk id="42" max="1048575" man="1"/>
    <brk id="8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G1" workbookViewId="0">
      <selection activeCell="Q8" sqref="Q8"/>
    </sheetView>
  </sheetViews>
  <sheetFormatPr baseColWidth="10" defaultRowHeight="15" x14ac:dyDescent="0.25"/>
  <cols>
    <col min="1" max="1" width="9.7109375" style="7" customWidth="1"/>
    <col min="2" max="2" width="18.7109375" customWidth="1"/>
    <col min="3" max="3" width="9.28515625" customWidth="1"/>
    <col min="4" max="4" width="9.28515625" hidden="1" customWidth="1"/>
    <col min="5" max="10" width="7.5703125" customWidth="1"/>
    <col min="11" max="11" width="8" customWidth="1"/>
    <col min="12" max="15" width="6.85546875" customWidth="1"/>
    <col min="16" max="16" width="9.28515625" customWidth="1"/>
  </cols>
  <sheetData>
    <row r="1" spans="1:17" ht="15.75" x14ac:dyDescent="0.25">
      <c r="A1" s="80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40"/>
      <c r="Q1" s="40"/>
    </row>
    <row r="2" spans="1:17" ht="18.75" customHeight="1" x14ac:dyDescent="0.25">
      <c r="A2" s="81" t="s">
        <v>104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1"/>
      <c r="Q2" s="41"/>
    </row>
    <row r="3" spans="1:17" s="3" customFormat="1" ht="12.75" customHeight="1" thickBot="1" x14ac:dyDescent="0.2">
      <c r="A3" s="83" t="s">
        <v>227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42"/>
      <c r="Q3" s="42"/>
    </row>
    <row r="4" spans="1:17" s="15" customFormat="1" ht="15" customHeight="1" x14ac:dyDescent="0.25">
      <c r="A4" s="66" t="s">
        <v>148</v>
      </c>
      <c r="B4" s="78" t="s">
        <v>93</v>
      </c>
      <c r="C4" s="86" t="s">
        <v>92</v>
      </c>
      <c r="D4" s="88" t="s">
        <v>149</v>
      </c>
      <c r="E4" s="84" t="s">
        <v>224</v>
      </c>
      <c r="F4" s="84" t="s">
        <v>225</v>
      </c>
      <c r="G4" s="84" t="s">
        <v>99</v>
      </c>
      <c r="H4" s="84" t="s">
        <v>226</v>
      </c>
      <c r="I4" s="90" t="s">
        <v>58</v>
      </c>
      <c r="J4" s="90" t="s">
        <v>57</v>
      </c>
      <c r="K4" s="92" t="s">
        <v>56</v>
      </c>
      <c r="L4" s="8" t="s">
        <v>55</v>
      </c>
      <c r="M4" s="9"/>
      <c r="N4" s="9"/>
      <c r="O4" s="10"/>
    </row>
    <row r="5" spans="1:17" s="15" customFormat="1" ht="18" customHeight="1" x14ac:dyDescent="0.25">
      <c r="A5" s="67"/>
      <c r="B5" s="79"/>
      <c r="C5" s="87"/>
      <c r="D5" s="89"/>
      <c r="E5" s="85"/>
      <c r="F5" s="85"/>
      <c r="G5" s="85"/>
      <c r="H5" s="85"/>
      <c r="I5" s="91"/>
      <c r="J5" s="91"/>
      <c r="K5" s="93"/>
      <c r="L5" s="2" t="s">
        <v>54</v>
      </c>
      <c r="M5" s="2" t="s">
        <v>53</v>
      </c>
      <c r="N5" s="2" t="s">
        <v>52</v>
      </c>
      <c r="O5" s="11" t="s">
        <v>51</v>
      </c>
    </row>
    <row r="6" spans="1:17" s="18" customFormat="1" ht="14.25" x14ac:dyDescent="0.2">
      <c r="A6" s="74" t="s">
        <v>103</v>
      </c>
      <c r="B6" s="75"/>
      <c r="C6" s="43">
        <f t="shared" ref="C6:O6" si="0">SUM(C7,C32,C41)</f>
        <v>84941</v>
      </c>
      <c r="D6" s="43">
        <f t="shared" si="0"/>
        <v>21104</v>
      </c>
      <c r="E6" s="43">
        <f t="shared" ref="E6" si="1">SUM(E7,E32,E41)</f>
        <v>4464</v>
      </c>
      <c r="F6" s="43">
        <f t="shared" ref="F6" si="2">SUM(F7,F32,F41)</f>
        <v>6431</v>
      </c>
      <c r="G6" s="43">
        <f t="shared" ref="G6" si="3">SUM(G7,G32,G41)</f>
        <v>10209</v>
      </c>
      <c r="H6" s="43">
        <f t="shared" ref="H6" si="4">SUM(H7,H32,H41)</f>
        <v>59706</v>
      </c>
      <c r="I6" s="43">
        <f t="shared" si="0"/>
        <v>1421</v>
      </c>
      <c r="J6" s="43">
        <f t="shared" si="0"/>
        <v>107</v>
      </c>
      <c r="K6" s="43">
        <f t="shared" si="0"/>
        <v>41806</v>
      </c>
      <c r="L6" s="43">
        <f t="shared" si="0"/>
        <v>4181</v>
      </c>
      <c r="M6" s="43">
        <f t="shared" si="0"/>
        <v>3972</v>
      </c>
      <c r="N6" s="43">
        <f t="shared" si="0"/>
        <v>16684</v>
      </c>
      <c r="O6" s="44">
        <f t="shared" si="0"/>
        <v>1760</v>
      </c>
    </row>
    <row r="7" spans="1:17" s="18" customFormat="1" ht="14.25" x14ac:dyDescent="0.2">
      <c r="A7" s="76" t="s">
        <v>50</v>
      </c>
      <c r="B7" s="77"/>
      <c r="C7" s="45">
        <f t="shared" ref="C7:O7" si="5">SUM(C8,C9,C15,C22)</f>
        <v>57554</v>
      </c>
      <c r="D7" s="45">
        <f t="shared" si="5"/>
        <v>14556</v>
      </c>
      <c r="E7" s="45">
        <f t="shared" ref="E7" si="6">SUM(E8,E9,E15,E22)</f>
        <v>2964</v>
      </c>
      <c r="F7" s="45">
        <f t="shared" ref="F7" si="7">SUM(F8,F9,F15,F22)</f>
        <v>4403</v>
      </c>
      <c r="G7" s="45">
        <f t="shared" ref="G7" si="8">SUM(G8,G9,G15,G22)</f>
        <v>7189</v>
      </c>
      <c r="H7" s="45">
        <f t="shared" ref="H7" si="9">SUM(H8,H9,H15,H22)</f>
        <v>39918</v>
      </c>
      <c r="I7" s="45">
        <f t="shared" si="5"/>
        <v>913</v>
      </c>
      <c r="J7" s="45">
        <f t="shared" si="5"/>
        <v>69</v>
      </c>
      <c r="K7" s="45">
        <f t="shared" si="5"/>
        <v>28383</v>
      </c>
      <c r="L7" s="45">
        <f t="shared" si="5"/>
        <v>2956</v>
      </c>
      <c r="M7" s="45">
        <f t="shared" si="5"/>
        <v>2810</v>
      </c>
      <c r="N7" s="45">
        <f t="shared" si="5"/>
        <v>11582</v>
      </c>
      <c r="O7" s="46">
        <f t="shared" si="5"/>
        <v>1131</v>
      </c>
    </row>
    <row r="8" spans="1:17" s="15" customFormat="1" x14ac:dyDescent="0.25">
      <c r="A8" s="13" t="s">
        <v>105</v>
      </c>
      <c r="B8" s="21" t="s">
        <v>49</v>
      </c>
      <c r="C8" s="36">
        <v>29404</v>
      </c>
      <c r="D8" s="22">
        <f>SUM(E8:G8)</f>
        <v>7437</v>
      </c>
      <c r="E8" s="23">
        <v>1515</v>
      </c>
      <c r="F8" s="23">
        <v>2249</v>
      </c>
      <c r="G8" s="23">
        <v>3673</v>
      </c>
      <c r="H8" s="23">
        <v>20391</v>
      </c>
      <c r="I8" s="23">
        <v>467</v>
      </c>
      <c r="J8" s="23">
        <v>35</v>
      </c>
      <c r="K8" s="23">
        <v>14503</v>
      </c>
      <c r="L8" s="23">
        <v>1510</v>
      </c>
      <c r="M8" s="23">
        <v>1435</v>
      </c>
      <c r="N8" s="23">
        <v>5919</v>
      </c>
      <c r="O8" s="24">
        <v>579</v>
      </c>
    </row>
    <row r="9" spans="1:17" s="18" customFormat="1" ht="14.25" x14ac:dyDescent="0.2">
      <c r="A9" s="72" t="s">
        <v>48</v>
      </c>
      <c r="B9" s="73"/>
      <c r="C9" s="37">
        <f t="shared" ref="C9:O9" si="10">SUM(C10:C14)</f>
        <v>4639</v>
      </c>
      <c r="D9" s="56">
        <f t="shared" si="10"/>
        <v>1174</v>
      </c>
      <c r="E9" s="56">
        <v>239</v>
      </c>
      <c r="F9" s="56">
        <v>354</v>
      </c>
      <c r="G9" s="56">
        <v>581</v>
      </c>
      <c r="H9" s="56">
        <v>3219</v>
      </c>
      <c r="I9" s="56">
        <f t="shared" si="10"/>
        <v>73</v>
      </c>
      <c r="J9" s="56">
        <f t="shared" si="10"/>
        <v>6</v>
      </c>
      <c r="K9" s="56">
        <f t="shared" si="10"/>
        <v>2287</v>
      </c>
      <c r="L9" s="56">
        <f t="shared" si="10"/>
        <v>238</v>
      </c>
      <c r="M9" s="56">
        <f t="shared" si="10"/>
        <v>227</v>
      </c>
      <c r="N9" s="56">
        <f t="shared" si="10"/>
        <v>933</v>
      </c>
      <c r="O9" s="26">
        <f t="shared" si="10"/>
        <v>91</v>
      </c>
    </row>
    <row r="10" spans="1:17" s="15" customFormat="1" x14ac:dyDescent="0.25">
      <c r="A10" s="13" t="s">
        <v>106</v>
      </c>
      <c r="B10" s="21" t="s">
        <v>47</v>
      </c>
      <c r="C10" s="36">
        <v>1288</v>
      </c>
      <c r="D10" s="22">
        <f>SUM(E10:G10)</f>
        <v>326</v>
      </c>
      <c r="E10" s="23">
        <v>66</v>
      </c>
      <c r="F10" s="23">
        <v>99</v>
      </c>
      <c r="G10" s="23">
        <v>161</v>
      </c>
      <c r="H10" s="23">
        <v>894</v>
      </c>
      <c r="I10" s="23">
        <v>20</v>
      </c>
      <c r="J10" s="23">
        <v>2</v>
      </c>
      <c r="K10" s="23">
        <v>635</v>
      </c>
      <c r="L10" s="23">
        <v>66</v>
      </c>
      <c r="M10" s="23">
        <v>63</v>
      </c>
      <c r="N10" s="23">
        <v>259</v>
      </c>
      <c r="O10" s="24">
        <v>25</v>
      </c>
    </row>
    <row r="11" spans="1:17" s="15" customFormat="1" x14ac:dyDescent="0.25">
      <c r="A11" s="13" t="s">
        <v>111</v>
      </c>
      <c r="B11" s="21" t="s">
        <v>46</v>
      </c>
      <c r="C11" s="36">
        <v>1128</v>
      </c>
      <c r="D11" s="22">
        <f>SUM(E11:G11)</f>
        <v>284</v>
      </c>
      <c r="E11" s="23">
        <v>58</v>
      </c>
      <c r="F11" s="23">
        <v>85</v>
      </c>
      <c r="G11" s="23">
        <v>141</v>
      </c>
      <c r="H11" s="23">
        <v>782</v>
      </c>
      <c r="I11" s="23">
        <v>18</v>
      </c>
      <c r="J11" s="23">
        <v>1</v>
      </c>
      <c r="K11" s="23">
        <v>556</v>
      </c>
      <c r="L11" s="23">
        <v>58</v>
      </c>
      <c r="M11" s="23">
        <v>55</v>
      </c>
      <c r="N11" s="23">
        <v>227</v>
      </c>
      <c r="O11" s="24">
        <v>22</v>
      </c>
    </row>
    <row r="12" spans="1:17" s="15" customFormat="1" x14ac:dyDescent="0.25">
      <c r="A12" s="13" t="s">
        <v>112</v>
      </c>
      <c r="B12" s="21" t="s">
        <v>45</v>
      </c>
      <c r="C12" s="36">
        <v>1012</v>
      </c>
      <c r="D12" s="22">
        <f>SUM(E12:G12)</f>
        <v>255</v>
      </c>
      <c r="E12" s="23">
        <v>52</v>
      </c>
      <c r="F12" s="23">
        <v>77</v>
      </c>
      <c r="G12" s="23">
        <v>126</v>
      </c>
      <c r="H12" s="23">
        <v>701</v>
      </c>
      <c r="I12" s="23">
        <v>16</v>
      </c>
      <c r="J12" s="23">
        <v>1</v>
      </c>
      <c r="K12" s="23">
        <v>499</v>
      </c>
      <c r="L12" s="23">
        <v>52</v>
      </c>
      <c r="M12" s="23">
        <v>49</v>
      </c>
      <c r="N12" s="23">
        <v>204</v>
      </c>
      <c r="O12" s="24">
        <v>20</v>
      </c>
    </row>
    <row r="13" spans="1:17" s="15" customFormat="1" x14ac:dyDescent="0.25">
      <c r="A13" s="13" t="s">
        <v>113</v>
      </c>
      <c r="B13" s="21" t="s">
        <v>44</v>
      </c>
      <c r="C13" s="36">
        <v>647</v>
      </c>
      <c r="D13" s="22">
        <f>SUM(E13:G13)</f>
        <v>163</v>
      </c>
      <c r="E13" s="23">
        <v>33</v>
      </c>
      <c r="F13" s="23">
        <v>49</v>
      </c>
      <c r="G13" s="23">
        <v>81</v>
      </c>
      <c r="H13" s="23">
        <v>450</v>
      </c>
      <c r="I13" s="23">
        <v>10</v>
      </c>
      <c r="J13" s="23">
        <v>1</v>
      </c>
      <c r="K13" s="23">
        <v>319</v>
      </c>
      <c r="L13" s="23">
        <v>33</v>
      </c>
      <c r="M13" s="23">
        <v>32</v>
      </c>
      <c r="N13" s="23">
        <v>130</v>
      </c>
      <c r="O13" s="24">
        <v>13</v>
      </c>
    </row>
    <row r="14" spans="1:17" s="15" customFormat="1" x14ac:dyDescent="0.25">
      <c r="A14" s="13" t="s">
        <v>107</v>
      </c>
      <c r="B14" s="21" t="s">
        <v>43</v>
      </c>
      <c r="C14" s="36">
        <v>564</v>
      </c>
      <c r="D14" s="22">
        <f>SUM(E14:G14)</f>
        <v>146</v>
      </c>
      <c r="E14" s="23">
        <v>30</v>
      </c>
      <c r="F14" s="23">
        <v>44</v>
      </c>
      <c r="G14" s="23">
        <v>72</v>
      </c>
      <c r="H14" s="23">
        <v>392</v>
      </c>
      <c r="I14" s="23">
        <v>9</v>
      </c>
      <c r="J14" s="23">
        <v>1</v>
      </c>
      <c r="K14" s="23">
        <v>278</v>
      </c>
      <c r="L14" s="23">
        <v>29</v>
      </c>
      <c r="M14" s="23">
        <v>28</v>
      </c>
      <c r="N14" s="23">
        <v>113</v>
      </c>
      <c r="O14" s="24">
        <v>11</v>
      </c>
    </row>
    <row r="15" spans="1:17" s="18" customFormat="1" ht="14.25" x14ac:dyDescent="0.2">
      <c r="A15" s="72" t="s">
        <v>42</v>
      </c>
      <c r="B15" s="73"/>
      <c r="C15" s="37">
        <f t="shared" ref="C15:O15" si="11">SUM(C16:C21)</f>
        <v>10159</v>
      </c>
      <c r="D15" s="56">
        <f t="shared" si="11"/>
        <v>2565</v>
      </c>
      <c r="E15" s="56">
        <v>523</v>
      </c>
      <c r="F15" s="56">
        <v>777</v>
      </c>
      <c r="G15" s="56">
        <v>1265</v>
      </c>
      <c r="H15" s="56">
        <v>7043</v>
      </c>
      <c r="I15" s="56">
        <f t="shared" si="11"/>
        <v>161</v>
      </c>
      <c r="J15" s="56">
        <f t="shared" si="11"/>
        <v>13</v>
      </c>
      <c r="K15" s="56">
        <f t="shared" si="11"/>
        <v>5010</v>
      </c>
      <c r="L15" s="56">
        <f t="shared" si="11"/>
        <v>522</v>
      </c>
      <c r="M15" s="56">
        <f t="shared" si="11"/>
        <v>496</v>
      </c>
      <c r="N15" s="56">
        <f t="shared" si="11"/>
        <v>2044</v>
      </c>
      <c r="O15" s="26">
        <f t="shared" si="11"/>
        <v>199</v>
      </c>
    </row>
    <row r="16" spans="1:17" s="15" customFormat="1" x14ac:dyDescent="0.25">
      <c r="A16" s="13" t="s">
        <v>114</v>
      </c>
      <c r="B16" s="21" t="s">
        <v>41</v>
      </c>
      <c r="C16" s="36">
        <v>3112</v>
      </c>
      <c r="D16" s="22">
        <f t="shared" ref="D16:D21" si="12">SUM(E16:G16)</f>
        <v>786</v>
      </c>
      <c r="E16" s="23">
        <v>160</v>
      </c>
      <c r="F16" s="23">
        <v>238</v>
      </c>
      <c r="G16" s="23">
        <v>388</v>
      </c>
      <c r="H16" s="23">
        <v>2156</v>
      </c>
      <c r="I16" s="23">
        <v>49</v>
      </c>
      <c r="J16" s="23">
        <v>4</v>
      </c>
      <c r="K16" s="23">
        <v>1535</v>
      </c>
      <c r="L16" s="23">
        <v>160</v>
      </c>
      <c r="M16" s="23">
        <v>152</v>
      </c>
      <c r="N16" s="23">
        <v>626</v>
      </c>
      <c r="O16" s="24">
        <v>61</v>
      </c>
    </row>
    <row r="17" spans="1:15" s="15" customFormat="1" x14ac:dyDescent="0.25">
      <c r="A17" s="13" t="s">
        <v>115</v>
      </c>
      <c r="B17" s="21" t="s">
        <v>40</v>
      </c>
      <c r="C17" s="36">
        <v>1113</v>
      </c>
      <c r="D17" s="22">
        <f t="shared" si="12"/>
        <v>280</v>
      </c>
      <c r="E17" s="23">
        <v>57</v>
      </c>
      <c r="F17" s="23">
        <v>85</v>
      </c>
      <c r="G17" s="23">
        <v>138</v>
      </c>
      <c r="H17" s="23">
        <v>772</v>
      </c>
      <c r="I17" s="23">
        <v>18</v>
      </c>
      <c r="J17" s="23">
        <v>1</v>
      </c>
      <c r="K17" s="23">
        <v>549</v>
      </c>
      <c r="L17" s="23">
        <v>57</v>
      </c>
      <c r="M17" s="23">
        <v>54</v>
      </c>
      <c r="N17" s="23">
        <v>224</v>
      </c>
      <c r="O17" s="24">
        <v>22</v>
      </c>
    </row>
    <row r="18" spans="1:15" s="15" customFormat="1" x14ac:dyDescent="0.25">
      <c r="A18" s="13" t="s">
        <v>109</v>
      </c>
      <c r="B18" s="21" t="s">
        <v>39</v>
      </c>
      <c r="C18" s="36">
        <v>1546</v>
      </c>
      <c r="D18" s="22">
        <f t="shared" si="12"/>
        <v>391</v>
      </c>
      <c r="E18" s="23">
        <v>80</v>
      </c>
      <c r="F18" s="23">
        <v>119</v>
      </c>
      <c r="G18" s="23">
        <v>192</v>
      </c>
      <c r="H18" s="23">
        <v>1073</v>
      </c>
      <c r="I18" s="23">
        <v>25</v>
      </c>
      <c r="J18" s="23">
        <v>2</v>
      </c>
      <c r="K18" s="23">
        <v>762</v>
      </c>
      <c r="L18" s="23">
        <v>79</v>
      </c>
      <c r="M18" s="23">
        <v>75</v>
      </c>
      <c r="N18" s="23">
        <v>311</v>
      </c>
      <c r="O18" s="24">
        <v>30</v>
      </c>
    </row>
    <row r="19" spans="1:15" s="15" customFormat="1" x14ac:dyDescent="0.25">
      <c r="A19" s="13" t="s">
        <v>116</v>
      </c>
      <c r="B19" s="21" t="s">
        <v>38</v>
      </c>
      <c r="C19" s="36">
        <v>2172</v>
      </c>
      <c r="D19" s="22">
        <f t="shared" si="12"/>
        <v>551</v>
      </c>
      <c r="E19" s="23">
        <v>113</v>
      </c>
      <c r="F19" s="23">
        <v>167</v>
      </c>
      <c r="G19" s="23">
        <v>271</v>
      </c>
      <c r="H19" s="23">
        <v>1506</v>
      </c>
      <c r="I19" s="23">
        <v>34</v>
      </c>
      <c r="J19" s="23">
        <v>3</v>
      </c>
      <c r="K19" s="23">
        <v>1071</v>
      </c>
      <c r="L19" s="23">
        <v>112</v>
      </c>
      <c r="M19" s="23">
        <v>106</v>
      </c>
      <c r="N19" s="23">
        <v>437</v>
      </c>
      <c r="O19" s="24">
        <v>43</v>
      </c>
    </row>
    <row r="20" spans="1:15" s="15" customFormat="1" x14ac:dyDescent="0.25">
      <c r="A20" s="13" t="s">
        <v>110</v>
      </c>
      <c r="B20" s="21" t="s">
        <v>37</v>
      </c>
      <c r="C20" s="36">
        <v>932</v>
      </c>
      <c r="D20" s="22">
        <f t="shared" si="12"/>
        <v>232</v>
      </c>
      <c r="E20" s="23">
        <v>47</v>
      </c>
      <c r="F20" s="23">
        <v>70</v>
      </c>
      <c r="G20" s="23">
        <v>115</v>
      </c>
      <c r="H20" s="23">
        <v>645</v>
      </c>
      <c r="I20" s="23">
        <v>15</v>
      </c>
      <c r="J20" s="23">
        <v>1</v>
      </c>
      <c r="K20" s="23">
        <v>460</v>
      </c>
      <c r="L20" s="23">
        <v>48</v>
      </c>
      <c r="M20" s="23">
        <v>46</v>
      </c>
      <c r="N20" s="23">
        <v>188</v>
      </c>
      <c r="O20" s="24">
        <v>18</v>
      </c>
    </row>
    <row r="21" spans="1:15" s="15" customFormat="1" x14ac:dyDescent="0.25">
      <c r="A21" s="13" t="s">
        <v>117</v>
      </c>
      <c r="B21" s="21" t="s">
        <v>36</v>
      </c>
      <c r="C21" s="36">
        <v>1284</v>
      </c>
      <c r="D21" s="22">
        <f t="shared" si="12"/>
        <v>325</v>
      </c>
      <c r="E21" s="23">
        <v>66</v>
      </c>
      <c r="F21" s="23">
        <v>98</v>
      </c>
      <c r="G21" s="23">
        <v>161</v>
      </c>
      <c r="H21" s="23">
        <v>891</v>
      </c>
      <c r="I21" s="23">
        <v>20</v>
      </c>
      <c r="J21" s="23">
        <v>2</v>
      </c>
      <c r="K21" s="23">
        <v>633</v>
      </c>
      <c r="L21" s="23">
        <v>66</v>
      </c>
      <c r="M21" s="23">
        <v>63</v>
      </c>
      <c r="N21" s="23">
        <v>258</v>
      </c>
      <c r="O21" s="24">
        <v>25</v>
      </c>
    </row>
    <row r="22" spans="1:15" s="18" customFormat="1" ht="14.25" x14ac:dyDescent="0.2">
      <c r="A22" s="72" t="s">
        <v>35</v>
      </c>
      <c r="B22" s="73"/>
      <c r="C22" s="37">
        <f t="shared" ref="C22:O22" si="13">SUM(C23:C31)</f>
        <v>13352</v>
      </c>
      <c r="D22" s="56">
        <f t="shared" si="13"/>
        <v>3380</v>
      </c>
      <c r="E22" s="56">
        <v>687</v>
      </c>
      <c r="F22" s="56">
        <v>1023</v>
      </c>
      <c r="G22" s="56">
        <v>1670</v>
      </c>
      <c r="H22" s="56">
        <v>9265</v>
      </c>
      <c r="I22" s="56">
        <f t="shared" si="13"/>
        <v>212</v>
      </c>
      <c r="J22" s="56">
        <f t="shared" si="13"/>
        <v>15</v>
      </c>
      <c r="K22" s="56">
        <f t="shared" si="13"/>
        <v>6583</v>
      </c>
      <c r="L22" s="56">
        <f t="shared" si="13"/>
        <v>686</v>
      </c>
      <c r="M22" s="56">
        <f t="shared" si="13"/>
        <v>652</v>
      </c>
      <c r="N22" s="56">
        <f t="shared" si="13"/>
        <v>2686</v>
      </c>
      <c r="O22" s="26">
        <f t="shared" si="13"/>
        <v>262</v>
      </c>
    </row>
    <row r="23" spans="1:15" s="15" customFormat="1" x14ac:dyDescent="0.25">
      <c r="A23" s="13" t="s">
        <v>118</v>
      </c>
      <c r="B23" s="21" t="s">
        <v>34</v>
      </c>
      <c r="C23" s="36">
        <v>2084</v>
      </c>
      <c r="D23" s="22">
        <f t="shared" ref="D23:D31" si="14">SUM(E23:G23)</f>
        <v>527</v>
      </c>
      <c r="E23" s="23">
        <v>107</v>
      </c>
      <c r="F23" s="23">
        <v>159</v>
      </c>
      <c r="G23" s="23">
        <v>261</v>
      </c>
      <c r="H23" s="23">
        <v>1445</v>
      </c>
      <c r="I23" s="23">
        <v>33</v>
      </c>
      <c r="J23" s="23">
        <v>2</v>
      </c>
      <c r="K23" s="23">
        <v>1028</v>
      </c>
      <c r="L23" s="23">
        <v>107</v>
      </c>
      <c r="M23" s="23">
        <v>102</v>
      </c>
      <c r="N23" s="23">
        <v>419</v>
      </c>
      <c r="O23" s="24">
        <v>41</v>
      </c>
    </row>
    <row r="24" spans="1:15" s="15" customFormat="1" x14ac:dyDescent="0.25">
      <c r="A24" s="13" t="s">
        <v>119</v>
      </c>
      <c r="B24" s="21" t="s">
        <v>33</v>
      </c>
      <c r="C24" s="36">
        <v>1919</v>
      </c>
      <c r="D24" s="22">
        <f t="shared" si="14"/>
        <v>485</v>
      </c>
      <c r="E24" s="23">
        <v>99</v>
      </c>
      <c r="F24" s="23">
        <v>147</v>
      </c>
      <c r="G24" s="23">
        <v>239</v>
      </c>
      <c r="H24" s="23">
        <v>1331</v>
      </c>
      <c r="I24" s="23">
        <v>30</v>
      </c>
      <c r="J24" s="23">
        <v>2</v>
      </c>
      <c r="K24" s="23">
        <v>946</v>
      </c>
      <c r="L24" s="23">
        <v>99</v>
      </c>
      <c r="M24" s="23">
        <v>94</v>
      </c>
      <c r="N24" s="23">
        <v>386</v>
      </c>
      <c r="O24" s="24">
        <v>38</v>
      </c>
    </row>
    <row r="25" spans="1:15" s="15" customFormat="1" x14ac:dyDescent="0.25">
      <c r="A25" s="13" t="s">
        <v>120</v>
      </c>
      <c r="B25" s="21" t="s">
        <v>32</v>
      </c>
      <c r="C25" s="36">
        <v>2057</v>
      </c>
      <c r="D25" s="22">
        <f t="shared" si="14"/>
        <v>521</v>
      </c>
      <c r="E25" s="23">
        <v>106</v>
      </c>
      <c r="F25" s="23">
        <v>158</v>
      </c>
      <c r="G25" s="23">
        <v>257</v>
      </c>
      <c r="H25" s="23">
        <v>1428</v>
      </c>
      <c r="I25" s="23">
        <v>33</v>
      </c>
      <c r="J25" s="23">
        <v>2</v>
      </c>
      <c r="K25" s="23">
        <v>1014</v>
      </c>
      <c r="L25" s="23">
        <v>106</v>
      </c>
      <c r="M25" s="23">
        <v>100</v>
      </c>
      <c r="N25" s="23">
        <v>414</v>
      </c>
      <c r="O25" s="24">
        <v>40</v>
      </c>
    </row>
    <row r="26" spans="1:15" s="15" customFormat="1" x14ac:dyDescent="0.25">
      <c r="A26" s="13" t="s">
        <v>121</v>
      </c>
      <c r="B26" s="21" t="s">
        <v>31</v>
      </c>
      <c r="C26" s="36">
        <v>2563</v>
      </c>
      <c r="D26" s="22">
        <f t="shared" si="14"/>
        <v>649</v>
      </c>
      <c r="E26" s="23">
        <v>132</v>
      </c>
      <c r="F26" s="23">
        <v>196</v>
      </c>
      <c r="G26" s="23">
        <v>321</v>
      </c>
      <c r="H26" s="23">
        <v>1780</v>
      </c>
      <c r="I26" s="23">
        <v>41</v>
      </c>
      <c r="J26" s="23">
        <v>3</v>
      </c>
      <c r="K26" s="23">
        <v>1264</v>
      </c>
      <c r="L26" s="23">
        <v>132</v>
      </c>
      <c r="M26" s="23">
        <v>125</v>
      </c>
      <c r="N26" s="23">
        <v>516</v>
      </c>
      <c r="O26" s="24">
        <v>50</v>
      </c>
    </row>
    <row r="27" spans="1:15" s="15" customFormat="1" x14ac:dyDescent="0.25">
      <c r="A27" s="13" t="s">
        <v>108</v>
      </c>
      <c r="B27" s="21" t="s">
        <v>30</v>
      </c>
      <c r="C27" s="36">
        <v>850</v>
      </c>
      <c r="D27" s="22">
        <f t="shared" si="14"/>
        <v>217</v>
      </c>
      <c r="E27" s="23">
        <v>44</v>
      </c>
      <c r="F27" s="23">
        <v>66</v>
      </c>
      <c r="G27" s="23">
        <v>107</v>
      </c>
      <c r="H27" s="23">
        <v>590</v>
      </c>
      <c r="I27" s="23">
        <v>13</v>
      </c>
      <c r="J27" s="23">
        <v>1</v>
      </c>
      <c r="K27" s="23">
        <v>419</v>
      </c>
      <c r="L27" s="23">
        <v>44</v>
      </c>
      <c r="M27" s="23">
        <v>42</v>
      </c>
      <c r="N27" s="23">
        <v>171</v>
      </c>
      <c r="O27" s="24">
        <v>17</v>
      </c>
    </row>
    <row r="28" spans="1:15" s="15" customFormat="1" x14ac:dyDescent="0.25">
      <c r="A28" s="13" t="s">
        <v>122</v>
      </c>
      <c r="B28" s="21" t="s">
        <v>29</v>
      </c>
      <c r="C28" s="36">
        <v>1546</v>
      </c>
      <c r="D28" s="22">
        <f t="shared" si="14"/>
        <v>391</v>
      </c>
      <c r="E28" s="23">
        <v>80</v>
      </c>
      <c r="F28" s="23">
        <v>119</v>
      </c>
      <c r="G28" s="23">
        <v>192</v>
      </c>
      <c r="H28" s="23">
        <v>1073</v>
      </c>
      <c r="I28" s="23">
        <v>25</v>
      </c>
      <c r="J28" s="23">
        <v>2</v>
      </c>
      <c r="K28" s="23">
        <v>762</v>
      </c>
      <c r="L28" s="23">
        <v>79</v>
      </c>
      <c r="M28" s="23">
        <v>75</v>
      </c>
      <c r="N28" s="23">
        <v>311</v>
      </c>
      <c r="O28" s="24">
        <v>30</v>
      </c>
    </row>
    <row r="29" spans="1:15" s="15" customFormat="1" x14ac:dyDescent="0.25">
      <c r="A29" s="13" t="s">
        <v>123</v>
      </c>
      <c r="B29" s="21" t="s">
        <v>28</v>
      </c>
      <c r="C29" s="36">
        <v>804</v>
      </c>
      <c r="D29" s="22">
        <f t="shared" si="14"/>
        <v>204</v>
      </c>
      <c r="E29" s="23">
        <v>41</v>
      </c>
      <c r="F29" s="23">
        <v>62</v>
      </c>
      <c r="G29" s="23">
        <v>101</v>
      </c>
      <c r="H29" s="23">
        <v>555</v>
      </c>
      <c r="I29" s="23">
        <v>13</v>
      </c>
      <c r="J29" s="23">
        <v>1</v>
      </c>
      <c r="K29" s="23">
        <v>396</v>
      </c>
      <c r="L29" s="23">
        <v>41</v>
      </c>
      <c r="M29" s="23">
        <v>39</v>
      </c>
      <c r="N29" s="23">
        <v>162</v>
      </c>
      <c r="O29" s="24">
        <v>16</v>
      </c>
    </row>
    <row r="30" spans="1:15" s="15" customFormat="1" x14ac:dyDescent="0.25">
      <c r="A30" s="13" t="s">
        <v>124</v>
      </c>
      <c r="B30" s="21" t="s">
        <v>27</v>
      </c>
      <c r="C30" s="36">
        <v>707</v>
      </c>
      <c r="D30" s="22">
        <f t="shared" si="14"/>
        <v>180</v>
      </c>
      <c r="E30" s="23">
        <v>36</v>
      </c>
      <c r="F30" s="23">
        <v>54</v>
      </c>
      <c r="G30" s="23">
        <v>90</v>
      </c>
      <c r="H30" s="23">
        <v>493</v>
      </c>
      <c r="I30" s="23">
        <v>11</v>
      </c>
      <c r="J30" s="23">
        <v>1</v>
      </c>
      <c r="K30" s="23">
        <v>349</v>
      </c>
      <c r="L30" s="23">
        <v>36</v>
      </c>
      <c r="M30" s="23">
        <v>35</v>
      </c>
      <c r="N30" s="23">
        <v>142</v>
      </c>
      <c r="O30" s="24">
        <v>14</v>
      </c>
    </row>
    <row r="31" spans="1:15" s="15" customFormat="1" x14ac:dyDescent="0.25">
      <c r="A31" s="13" t="s">
        <v>146</v>
      </c>
      <c r="B31" s="21" t="s">
        <v>26</v>
      </c>
      <c r="C31" s="36">
        <v>822</v>
      </c>
      <c r="D31" s="22">
        <f t="shared" si="14"/>
        <v>206</v>
      </c>
      <c r="E31" s="23">
        <v>42</v>
      </c>
      <c r="F31" s="23">
        <v>62</v>
      </c>
      <c r="G31" s="23">
        <v>102</v>
      </c>
      <c r="H31" s="23">
        <v>570</v>
      </c>
      <c r="I31" s="23">
        <v>13</v>
      </c>
      <c r="J31" s="23">
        <v>1</v>
      </c>
      <c r="K31" s="23">
        <v>405</v>
      </c>
      <c r="L31" s="23">
        <v>42</v>
      </c>
      <c r="M31" s="23">
        <v>40</v>
      </c>
      <c r="N31" s="23">
        <v>165</v>
      </c>
      <c r="O31" s="24">
        <v>16</v>
      </c>
    </row>
    <row r="32" spans="1:15" s="18" customFormat="1" ht="14.25" x14ac:dyDescent="0.2">
      <c r="A32" s="70" t="s">
        <v>25</v>
      </c>
      <c r="B32" s="71"/>
      <c r="C32" s="38">
        <f t="shared" ref="C32:O32" si="15">SUM(C33:C40)</f>
        <v>13330</v>
      </c>
      <c r="D32" s="19">
        <f t="shared" si="15"/>
        <v>3021</v>
      </c>
      <c r="E32" s="19">
        <v>638</v>
      </c>
      <c r="F32" s="19">
        <v>878</v>
      </c>
      <c r="G32" s="19">
        <v>1505</v>
      </c>
      <c r="H32" s="19">
        <v>9726</v>
      </c>
      <c r="I32" s="19">
        <f t="shared" si="15"/>
        <v>214</v>
      </c>
      <c r="J32" s="19">
        <f t="shared" si="15"/>
        <v>16</v>
      </c>
      <c r="K32" s="19">
        <f t="shared" si="15"/>
        <v>6706</v>
      </c>
      <c r="L32" s="19">
        <f t="shared" si="15"/>
        <v>610</v>
      </c>
      <c r="M32" s="19">
        <f t="shared" si="15"/>
        <v>526</v>
      </c>
      <c r="N32" s="19">
        <f t="shared" si="15"/>
        <v>2304</v>
      </c>
      <c r="O32" s="20">
        <f t="shared" si="15"/>
        <v>265</v>
      </c>
    </row>
    <row r="33" spans="1:15" s="15" customFormat="1" x14ac:dyDescent="0.25">
      <c r="A33" s="13" t="s">
        <v>125</v>
      </c>
      <c r="B33" s="21" t="s">
        <v>24</v>
      </c>
      <c r="C33" s="36">
        <v>3259</v>
      </c>
      <c r="D33" s="22">
        <f t="shared" ref="D33:D40" si="16">SUM(E33:G33)</f>
        <v>738</v>
      </c>
      <c r="E33" s="23">
        <v>156</v>
      </c>
      <c r="F33" s="23">
        <v>215</v>
      </c>
      <c r="G33" s="23">
        <v>367</v>
      </c>
      <c r="H33" s="23">
        <v>2379</v>
      </c>
      <c r="I33" s="23">
        <v>52</v>
      </c>
      <c r="J33" s="23">
        <v>4</v>
      </c>
      <c r="K33" s="23">
        <v>1640</v>
      </c>
      <c r="L33" s="23">
        <v>149</v>
      </c>
      <c r="M33" s="23">
        <v>129</v>
      </c>
      <c r="N33" s="23">
        <v>563</v>
      </c>
      <c r="O33" s="24">
        <v>66</v>
      </c>
    </row>
    <row r="34" spans="1:15" s="15" customFormat="1" x14ac:dyDescent="0.25">
      <c r="A34" s="13" t="s">
        <v>126</v>
      </c>
      <c r="B34" s="21" t="s">
        <v>23</v>
      </c>
      <c r="C34" s="36">
        <v>2799</v>
      </c>
      <c r="D34" s="22">
        <f t="shared" si="16"/>
        <v>638</v>
      </c>
      <c r="E34" s="23">
        <v>135</v>
      </c>
      <c r="F34" s="23">
        <v>186</v>
      </c>
      <c r="G34" s="23">
        <v>317</v>
      </c>
      <c r="H34" s="23">
        <v>2040</v>
      </c>
      <c r="I34" s="23">
        <v>45</v>
      </c>
      <c r="J34" s="23">
        <v>3</v>
      </c>
      <c r="K34" s="23">
        <v>1408</v>
      </c>
      <c r="L34" s="23">
        <v>128</v>
      </c>
      <c r="M34" s="23">
        <v>110</v>
      </c>
      <c r="N34" s="23">
        <v>484</v>
      </c>
      <c r="O34" s="24">
        <v>56</v>
      </c>
    </row>
    <row r="35" spans="1:15" s="15" customFormat="1" x14ac:dyDescent="0.25">
      <c r="A35" s="13" t="s">
        <v>127</v>
      </c>
      <c r="B35" s="21" t="s">
        <v>22</v>
      </c>
      <c r="C35" s="36">
        <v>1377</v>
      </c>
      <c r="D35" s="22">
        <f t="shared" si="16"/>
        <v>306</v>
      </c>
      <c r="E35" s="23">
        <v>64</v>
      </c>
      <c r="F35" s="23">
        <v>89</v>
      </c>
      <c r="G35" s="23">
        <v>153</v>
      </c>
      <c r="H35" s="23">
        <v>1003</v>
      </c>
      <c r="I35" s="23">
        <v>22</v>
      </c>
      <c r="J35" s="23">
        <v>2</v>
      </c>
      <c r="K35" s="23">
        <v>693</v>
      </c>
      <c r="L35" s="23">
        <v>63</v>
      </c>
      <c r="M35" s="23">
        <v>54</v>
      </c>
      <c r="N35" s="23">
        <v>238</v>
      </c>
      <c r="O35" s="24">
        <v>27</v>
      </c>
    </row>
    <row r="36" spans="1:15" s="15" customFormat="1" x14ac:dyDescent="0.25">
      <c r="A36" s="13" t="s">
        <v>128</v>
      </c>
      <c r="B36" s="21" t="s">
        <v>21</v>
      </c>
      <c r="C36" s="36">
        <v>1259</v>
      </c>
      <c r="D36" s="22">
        <f t="shared" si="16"/>
        <v>285</v>
      </c>
      <c r="E36" s="23">
        <v>60</v>
      </c>
      <c r="F36" s="23">
        <v>82</v>
      </c>
      <c r="G36" s="23">
        <v>143</v>
      </c>
      <c r="H36" s="23">
        <v>917</v>
      </c>
      <c r="I36" s="23">
        <v>20</v>
      </c>
      <c r="J36" s="23">
        <v>2</v>
      </c>
      <c r="K36" s="23">
        <v>633</v>
      </c>
      <c r="L36" s="23">
        <v>58</v>
      </c>
      <c r="M36" s="23">
        <v>50</v>
      </c>
      <c r="N36" s="23">
        <v>218</v>
      </c>
      <c r="O36" s="24">
        <v>25</v>
      </c>
    </row>
    <row r="37" spans="1:15" s="15" customFormat="1" x14ac:dyDescent="0.25">
      <c r="A37" s="13" t="s">
        <v>129</v>
      </c>
      <c r="B37" s="21" t="s">
        <v>20</v>
      </c>
      <c r="C37" s="36">
        <v>779</v>
      </c>
      <c r="D37" s="22">
        <f t="shared" si="16"/>
        <v>177</v>
      </c>
      <c r="E37" s="23">
        <v>37</v>
      </c>
      <c r="F37" s="23">
        <v>51</v>
      </c>
      <c r="G37" s="23">
        <v>89</v>
      </c>
      <c r="H37" s="23">
        <v>569</v>
      </c>
      <c r="I37" s="23">
        <v>13</v>
      </c>
      <c r="J37" s="23">
        <v>1</v>
      </c>
      <c r="K37" s="23">
        <v>392</v>
      </c>
      <c r="L37" s="23">
        <v>36</v>
      </c>
      <c r="M37" s="23">
        <v>31</v>
      </c>
      <c r="N37" s="23">
        <v>135</v>
      </c>
      <c r="O37" s="24">
        <v>15</v>
      </c>
    </row>
    <row r="38" spans="1:15" s="15" customFormat="1" x14ac:dyDescent="0.25">
      <c r="A38" s="13" t="s">
        <v>130</v>
      </c>
      <c r="B38" s="21" t="s">
        <v>19</v>
      </c>
      <c r="C38" s="36">
        <v>1165</v>
      </c>
      <c r="D38" s="22">
        <f t="shared" si="16"/>
        <v>265</v>
      </c>
      <c r="E38" s="23">
        <v>56</v>
      </c>
      <c r="F38" s="23">
        <v>77</v>
      </c>
      <c r="G38" s="23">
        <v>132</v>
      </c>
      <c r="H38" s="23">
        <v>851</v>
      </c>
      <c r="I38" s="23">
        <v>19</v>
      </c>
      <c r="J38" s="23">
        <v>1</v>
      </c>
      <c r="K38" s="23">
        <v>586</v>
      </c>
      <c r="L38" s="23">
        <v>53</v>
      </c>
      <c r="M38" s="23">
        <v>46</v>
      </c>
      <c r="N38" s="23">
        <v>201</v>
      </c>
      <c r="O38" s="24">
        <v>23</v>
      </c>
    </row>
    <row r="39" spans="1:15" s="15" customFormat="1" x14ac:dyDescent="0.25">
      <c r="A39" s="13" t="s">
        <v>131</v>
      </c>
      <c r="B39" s="21" t="s">
        <v>18</v>
      </c>
      <c r="C39" s="36">
        <v>1124</v>
      </c>
      <c r="D39" s="22">
        <f t="shared" si="16"/>
        <v>254</v>
      </c>
      <c r="E39" s="23">
        <v>54</v>
      </c>
      <c r="F39" s="23">
        <v>74</v>
      </c>
      <c r="G39" s="23">
        <v>126</v>
      </c>
      <c r="H39" s="23">
        <v>821</v>
      </c>
      <c r="I39" s="23">
        <v>18</v>
      </c>
      <c r="J39" s="23">
        <v>1</v>
      </c>
      <c r="K39" s="23">
        <v>565</v>
      </c>
      <c r="L39" s="23">
        <v>51</v>
      </c>
      <c r="M39" s="23">
        <v>44</v>
      </c>
      <c r="N39" s="23">
        <v>194</v>
      </c>
      <c r="O39" s="24">
        <v>22</v>
      </c>
    </row>
    <row r="40" spans="1:15" s="15" customFormat="1" x14ac:dyDescent="0.25">
      <c r="A40" s="13" t="s">
        <v>132</v>
      </c>
      <c r="B40" s="21" t="s">
        <v>17</v>
      </c>
      <c r="C40" s="36">
        <v>1568</v>
      </c>
      <c r="D40" s="22">
        <f t="shared" si="16"/>
        <v>358</v>
      </c>
      <c r="E40" s="23">
        <v>76</v>
      </c>
      <c r="F40" s="23">
        <v>104</v>
      </c>
      <c r="G40" s="23">
        <v>178</v>
      </c>
      <c r="H40" s="23">
        <v>1146</v>
      </c>
      <c r="I40" s="23">
        <v>25</v>
      </c>
      <c r="J40" s="23">
        <v>2</v>
      </c>
      <c r="K40" s="23">
        <v>789</v>
      </c>
      <c r="L40" s="23">
        <v>72</v>
      </c>
      <c r="M40" s="23">
        <v>62</v>
      </c>
      <c r="N40" s="23">
        <v>271</v>
      </c>
      <c r="O40" s="24">
        <v>31</v>
      </c>
    </row>
    <row r="41" spans="1:15" s="18" customFormat="1" ht="14.25" x14ac:dyDescent="0.2">
      <c r="A41" s="68" t="s">
        <v>16</v>
      </c>
      <c r="B41" s="69"/>
      <c r="C41" s="37">
        <f t="shared" ref="C41:O41" si="17">+C42+C49+C52</f>
        <v>14057</v>
      </c>
      <c r="D41" s="27">
        <f t="shared" si="17"/>
        <v>3527</v>
      </c>
      <c r="E41" s="27">
        <v>862</v>
      </c>
      <c r="F41" s="27">
        <v>1150</v>
      </c>
      <c r="G41" s="27">
        <v>1515</v>
      </c>
      <c r="H41" s="27">
        <v>10062</v>
      </c>
      <c r="I41" s="27">
        <f t="shared" si="17"/>
        <v>294</v>
      </c>
      <c r="J41" s="27">
        <f t="shared" si="17"/>
        <v>22</v>
      </c>
      <c r="K41" s="27">
        <f t="shared" si="17"/>
        <v>6717</v>
      </c>
      <c r="L41" s="27">
        <f t="shared" si="17"/>
        <v>615</v>
      </c>
      <c r="M41" s="27">
        <f t="shared" si="17"/>
        <v>636</v>
      </c>
      <c r="N41" s="27">
        <f t="shared" si="17"/>
        <v>2798</v>
      </c>
      <c r="O41" s="28">
        <f t="shared" si="17"/>
        <v>364</v>
      </c>
    </row>
    <row r="42" spans="1:15" s="18" customFormat="1" ht="14.25" x14ac:dyDescent="0.2">
      <c r="A42" s="70" t="s">
        <v>15</v>
      </c>
      <c r="B42" s="71"/>
      <c r="C42" s="38">
        <f t="shared" ref="C42:O42" si="18">SUM(C43:C48)</f>
        <v>7526</v>
      </c>
      <c r="D42" s="19">
        <f t="shared" si="18"/>
        <v>1928</v>
      </c>
      <c r="E42" s="19">
        <v>496</v>
      </c>
      <c r="F42" s="19">
        <v>647</v>
      </c>
      <c r="G42" s="19">
        <v>785</v>
      </c>
      <c r="H42" s="19">
        <v>5377</v>
      </c>
      <c r="I42" s="19">
        <f t="shared" si="18"/>
        <v>170</v>
      </c>
      <c r="J42" s="19">
        <f t="shared" si="18"/>
        <v>13</v>
      </c>
      <c r="K42" s="19">
        <f t="shared" si="18"/>
        <v>3692</v>
      </c>
      <c r="L42" s="19">
        <f t="shared" si="18"/>
        <v>319</v>
      </c>
      <c r="M42" s="19">
        <f t="shared" si="18"/>
        <v>367</v>
      </c>
      <c r="N42" s="19">
        <f t="shared" si="18"/>
        <v>1576</v>
      </c>
      <c r="O42" s="20">
        <f t="shared" si="18"/>
        <v>211</v>
      </c>
    </row>
    <row r="43" spans="1:15" s="15" customFormat="1" x14ac:dyDescent="0.25">
      <c r="A43" s="13" t="s">
        <v>133</v>
      </c>
      <c r="B43" s="21" t="s">
        <v>14</v>
      </c>
      <c r="C43" s="36">
        <v>2713</v>
      </c>
      <c r="D43" s="22">
        <f t="shared" ref="D43:D48" si="19">SUM(E43:G43)</f>
        <v>696</v>
      </c>
      <c r="E43" s="23">
        <v>179</v>
      </c>
      <c r="F43" s="23">
        <v>234</v>
      </c>
      <c r="G43" s="23">
        <v>283</v>
      </c>
      <c r="H43" s="23">
        <v>1939</v>
      </c>
      <c r="I43" s="23">
        <v>62</v>
      </c>
      <c r="J43" s="23">
        <v>5</v>
      </c>
      <c r="K43" s="23">
        <v>1332</v>
      </c>
      <c r="L43" s="23">
        <v>115</v>
      </c>
      <c r="M43" s="23">
        <v>132</v>
      </c>
      <c r="N43" s="23">
        <v>568</v>
      </c>
      <c r="O43" s="24">
        <v>76</v>
      </c>
    </row>
    <row r="44" spans="1:15" s="15" customFormat="1" x14ac:dyDescent="0.25">
      <c r="A44" s="13" t="s">
        <v>134</v>
      </c>
      <c r="B44" s="21" t="s">
        <v>13</v>
      </c>
      <c r="C44" s="36">
        <v>1603</v>
      </c>
      <c r="D44" s="22">
        <f t="shared" si="19"/>
        <v>408</v>
      </c>
      <c r="E44" s="23">
        <v>105</v>
      </c>
      <c r="F44" s="23">
        <v>137</v>
      </c>
      <c r="G44" s="23">
        <v>166</v>
      </c>
      <c r="H44" s="23">
        <v>1146</v>
      </c>
      <c r="I44" s="23">
        <v>36</v>
      </c>
      <c r="J44" s="23">
        <v>3</v>
      </c>
      <c r="K44" s="23">
        <v>786</v>
      </c>
      <c r="L44" s="23">
        <v>68</v>
      </c>
      <c r="M44" s="23">
        <v>78</v>
      </c>
      <c r="N44" s="23">
        <v>336</v>
      </c>
      <c r="O44" s="24">
        <v>45</v>
      </c>
    </row>
    <row r="45" spans="1:15" s="15" customFormat="1" x14ac:dyDescent="0.25">
      <c r="A45" s="13" t="s">
        <v>135</v>
      </c>
      <c r="B45" s="21" t="s">
        <v>12</v>
      </c>
      <c r="C45" s="36">
        <v>730</v>
      </c>
      <c r="D45" s="22">
        <f t="shared" si="19"/>
        <v>188</v>
      </c>
      <c r="E45" s="23">
        <v>48</v>
      </c>
      <c r="F45" s="23">
        <v>63</v>
      </c>
      <c r="G45" s="23">
        <v>77</v>
      </c>
      <c r="H45" s="23">
        <v>521</v>
      </c>
      <c r="I45" s="23">
        <v>16</v>
      </c>
      <c r="J45" s="23">
        <v>1</v>
      </c>
      <c r="K45" s="23">
        <v>358</v>
      </c>
      <c r="L45" s="23">
        <v>31</v>
      </c>
      <c r="M45" s="23">
        <v>36</v>
      </c>
      <c r="N45" s="23">
        <v>153</v>
      </c>
      <c r="O45" s="24">
        <v>20</v>
      </c>
    </row>
    <row r="46" spans="1:15" s="15" customFormat="1" x14ac:dyDescent="0.25">
      <c r="A46" s="13" t="s">
        <v>137</v>
      </c>
      <c r="B46" s="21" t="s">
        <v>11</v>
      </c>
      <c r="C46" s="36">
        <v>689</v>
      </c>
      <c r="D46" s="22">
        <f t="shared" si="19"/>
        <v>176</v>
      </c>
      <c r="E46" s="23">
        <v>45</v>
      </c>
      <c r="F46" s="23">
        <v>59</v>
      </c>
      <c r="G46" s="23">
        <v>72</v>
      </c>
      <c r="H46" s="23">
        <v>492</v>
      </c>
      <c r="I46" s="23">
        <v>16</v>
      </c>
      <c r="J46" s="23">
        <v>1</v>
      </c>
      <c r="K46" s="23">
        <v>338</v>
      </c>
      <c r="L46" s="23">
        <v>29</v>
      </c>
      <c r="M46" s="23">
        <v>34</v>
      </c>
      <c r="N46" s="23">
        <v>144</v>
      </c>
      <c r="O46" s="24">
        <v>19</v>
      </c>
    </row>
    <row r="47" spans="1:15" s="15" customFormat="1" x14ac:dyDescent="0.25">
      <c r="A47" s="13" t="s">
        <v>136</v>
      </c>
      <c r="B47" s="21" t="s">
        <v>10</v>
      </c>
      <c r="C47" s="36">
        <v>810</v>
      </c>
      <c r="D47" s="22">
        <f t="shared" si="19"/>
        <v>208</v>
      </c>
      <c r="E47" s="23">
        <v>54</v>
      </c>
      <c r="F47" s="23">
        <v>70</v>
      </c>
      <c r="G47" s="23">
        <v>84</v>
      </c>
      <c r="H47" s="23">
        <v>579</v>
      </c>
      <c r="I47" s="23">
        <v>18</v>
      </c>
      <c r="J47" s="23">
        <v>1</v>
      </c>
      <c r="K47" s="23">
        <v>397</v>
      </c>
      <c r="L47" s="23">
        <v>34</v>
      </c>
      <c r="M47" s="23">
        <v>39</v>
      </c>
      <c r="N47" s="23">
        <v>170</v>
      </c>
      <c r="O47" s="24">
        <v>23</v>
      </c>
    </row>
    <row r="48" spans="1:15" s="15" customFormat="1" x14ac:dyDescent="0.25">
      <c r="A48" s="13" t="s">
        <v>138</v>
      </c>
      <c r="B48" s="21" t="s">
        <v>9</v>
      </c>
      <c r="C48" s="36">
        <v>981</v>
      </c>
      <c r="D48" s="22">
        <f t="shared" si="19"/>
        <v>252</v>
      </c>
      <c r="E48" s="23">
        <v>65</v>
      </c>
      <c r="F48" s="23">
        <v>84</v>
      </c>
      <c r="G48" s="23">
        <v>103</v>
      </c>
      <c r="H48" s="23">
        <v>700</v>
      </c>
      <c r="I48" s="23">
        <v>22</v>
      </c>
      <c r="J48" s="23">
        <v>2</v>
      </c>
      <c r="K48" s="23">
        <v>481</v>
      </c>
      <c r="L48" s="23">
        <v>42</v>
      </c>
      <c r="M48" s="23">
        <v>48</v>
      </c>
      <c r="N48" s="23">
        <v>205</v>
      </c>
      <c r="O48" s="24">
        <v>28</v>
      </c>
    </row>
    <row r="49" spans="1:15" s="18" customFormat="1" ht="14.25" x14ac:dyDescent="0.2">
      <c r="A49" s="72" t="s">
        <v>8</v>
      </c>
      <c r="B49" s="73"/>
      <c r="C49" s="37">
        <f t="shared" ref="C49:O49" si="20">SUM(C50:C51)</f>
        <v>4408</v>
      </c>
      <c r="D49" s="27">
        <f t="shared" si="20"/>
        <v>1062</v>
      </c>
      <c r="E49" s="27">
        <v>240</v>
      </c>
      <c r="F49" s="27">
        <v>337</v>
      </c>
      <c r="G49" s="27">
        <v>485</v>
      </c>
      <c r="H49" s="27">
        <v>3115</v>
      </c>
      <c r="I49" s="27">
        <f t="shared" si="20"/>
        <v>80</v>
      </c>
      <c r="J49" s="27">
        <f t="shared" si="20"/>
        <v>6</v>
      </c>
      <c r="K49" s="27">
        <f t="shared" si="20"/>
        <v>2144</v>
      </c>
      <c r="L49" s="27">
        <f t="shared" si="20"/>
        <v>222</v>
      </c>
      <c r="M49" s="27">
        <f t="shared" si="20"/>
        <v>193</v>
      </c>
      <c r="N49" s="27">
        <f t="shared" si="20"/>
        <v>846</v>
      </c>
      <c r="O49" s="28">
        <f t="shared" si="20"/>
        <v>99</v>
      </c>
    </row>
    <row r="50" spans="1:15" s="15" customFormat="1" x14ac:dyDescent="0.25">
      <c r="A50" s="13" t="s">
        <v>139</v>
      </c>
      <c r="B50" s="21" t="s">
        <v>7</v>
      </c>
      <c r="C50" s="36">
        <v>3337</v>
      </c>
      <c r="D50" s="22">
        <f>SUM(E50:G50)</f>
        <v>806</v>
      </c>
      <c r="E50" s="23">
        <v>182</v>
      </c>
      <c r="F50" s="23">
        <v>256</v>
      </c>
      <c r="G50" s="23">
        <v>368</v>
      </c>
      <c r="H50" s="23">
        <v>2360</v>
      </c>
      <c r="I50" s="23">
        <v>61</v>
      </c>
      <c r="J50" s="23">
        <v>5</v>
      </c>
      <c r="K50" s="23">
        <v>1623</v>
      </c>
      <c r="L50" s="23">
        <v>168</v>
      </c>
      <c r="M50" s="23">
        <v>146</v>
      </c>
      <c r="N50" s="23">
        <v>640</v>
      </c>
      <c r="O50" s="24">
        <v>75</v>
      </c>
    </row>
    <row r="51" spans="1:15" s="15" customFormat="1" x14ac:dyDescent="0.25">
      <c r="A51" s="13" t="s">
        <v>140</v>
      </c>
      <c r="B51" s="21" t="s">
        <v>6</v>
      </c>
      <c r="C51" s="36">
        <v>1071</v>
      </c>
      <c r="D51" s="22">
        <f>SUM(E51:G51)</f>
        <v>256</v>
      </c>
      <c r="E51" s="23">
        <v>58</v>
      </c>
      <c r="F51" s="23">
        <v>81</v>
      </c>
      <c r="G51" s="23">
        <v>117</v>
      </c>
      <c r="H51" s="23">
        <v>755</v>
      </c>
      <c r="I51" s="23">
        <v>19</v>
      </c>
      <c r="J51" s="23">
        <v>1</v>
      </c>
      <c r="K51" s="23">
        <v>521</v>
      </c>
      <c r="L51" s="23">
        <v>54</v>
      </c>
      <c r="M51" s="23">
        <v>47</v>
      </c>
      <c r="N51" s="23">
        <v>206</v>
      </c>
      <c r="O51" s="24">
        <v>24</v>
      </c>
    </row>
    <row r="52" spans="1:15" s="18" customFormat="1" ht="14.25" x14ac:dyDescent="0.2">
      <c r="A52" s="72" t="s">
        <v>5</v>
      </c>
      <c r="B52" s="73"/>
      <c r="C52" s="37">
        <f t="shared" ref="C52:O52" si="21">SUM(C53:C57)</f>
        <v>2123</v>
      </c>
      <c r="D52" s="27">
        <f t="shared" si="21"/>
        <v>537</v>
      </c>
      <c r="E52" s="27">
        <v>126</v>
      </c>
      <c r="F52" s="27">
        <v>166</v>
      </c>
      <c r="G52" s="27">
        <v>245</v>
      </c>
      <c r="H52" s="27">
        <v>1570</v>
      </c>
      <c r="I52" s="27">
        <f t="shared" si="21"/>
        <v>44</v>
      </c>
      <c r="J52" s="27">
        <f t="shared" si="21"/>
        <v>3</v>
      </c>
      <c r="K52" s="27">
        <f t="shared" si="21"/>
        <v>881</v>
      </c>
      <c r="L52" s="27">
        <f t="shared" si="21"/>
        <v>74</v>
      </c>
      <c r="M52" s="27">
        <f t="shared" si="21"/>
        <v>76</v>
      </c>
      <c r="N52" s="27">
        <f t="shared" si="21"/>
        <v>376</v>
      </c>
      <c r="O52" s="28">
        <f t="shared" si="21"/>
        <v>54</v>
      </c>
    </row>
    <row r="53" spans="1:15" s="15" customFormat="1" x14ac:dyDescent="0.25">
      <c r="A53" s="13" t="s">
        <v>141</v>
      </c>
      <c r="B53" s="21" t="s">
        <v>4</v>
      </c>
      <c r="C53" s="36">
        <v>488</v>
      </c>
      <c r="D53" s="22">
        <f>SUM(E53:G53)</f>
        <v>125</v>
      </c>
      <c r="E53" s="23">
        <v>30</v>
      </c>
      <c r="F53" s="23">
        <v>38</v>
      </c>
      <c r="G53" s="23">
        <v>57</v>
      </c>
      <c r="H53" s="23">
        <v>365</v>
      </c>
      <c r="I53" s="23">
        <v>11</v>
      </c>
      <c r="J53" s="23">
        <v>1</v>
      </c>
      <c r="K53" s="23">
        <v>202</v>
      </c>
      <c r="L53" s="23">
        <v>17</v>
      </c>
      <c r="M53" s="23">
        <v>17</v>
      </c>
      <c r="N53" s="23">
        <v>87</v>
      </c>
      <c r="O53" s="24">
        <v>12</v>
      </c>
    </row>
    <row r="54" spans="1:15" s="15" customFormat="1" x14ac:dyDescent="0.25">
      <c r="A54" s="13" t="s">
        <v>142</v>
      </c>
      <c r="B54" s="21" t="s">
        <v>3</v>
      </c>
      <c r="C54" s="36">
        <v>622</v>
      </c>
      <c r="D54" s="22">
        <f>SUM(E54:G54)</f>
        <v>155</v>
      </c>
      <c r="E54" s="23">
        <v>36</v>
      </c>
      <c r="F54" s="23">
        <v>48</v>
      </c>
      <c r="G54" s="23">
        <v>71</v>
      </c>
      <c r="H54" s="23">
        <v>458</v>
      </c>
      <c r="I54" s="23">
        <v>13</v>
      </c>
      <c r="J54" s="23">
        <v>1</v>
      </c>
      <c r="K54" s="23">
        <v>258</v>
      </c>
      <c r="L54" s="23">
        <v>22</v>
      </c>
      <c r="M54" s="23">
        <v>22</v>
      </c>
      <c r="N54" s="23">
        <v>110</v>
      </c>
      <c r="O54" s="24">
        <v>16</v>
      </c>
    </row>
    <row r="55" spans="1:15" s="15" customFormat="1" x14ac:dyDescent="0.25">
      <c r="A55" s="13" t="s">
        <v>143</v>
      </c>
      <c r="B55" s="21" t="s">
        <v>2</v>
      </c>
      <c r="C55" s="36">
        <v>301</v>
      </c>
      <c r="D55" s="22">
        <f>SUM(E55:G55)</f>
        <v>76</v>
      </c>
      <c r="E55" s="23">
        <v>18</v>
      </c>
      <c r="F55" s="23">
        <v>24</v>
      </c>
      <c r="G55" s="23">
        <v>34</v>
      </c>
      <c r="H55" s="23">
        <v>221</v>
      </c>
      <c r="I55" s="23">
        <v>6</v>
      </c>
      <c r="J55" s="23">
        <v>0</v>
      </c>
      <c r="K55" s="23">
        <v>125</v>
      </c>
      <c r="L55" s="23">
        <v>10</v>
      </c>
      <c r="M55" s="23">
        <v>11</v>
      </c>
      <c r="N55" s="23">
        <v>53</v>
      </c>
      <c r="O55" s="24">
        <v>8</v>
      </c>
    </row>
    <row r="56" spans="1:15" s="15" customFormat="1" x14ac:dyDescent="0.25">
      <c r="A56" s="13" t="s">
        <v>144</v>
      </c>
      <c r="B56" s="21" t="s">
        <v>1</v>
      </c>
      <c r="C56" s="36">
        <v>409</v>
      </c>
      <c r="D56" s="22">
        <f>SUM(E56:G56)</f>
        <v>103</v>
      </c>
      <c r="E56" s="23">
        <v>24</v>
      </c>
      <c r="F56" s="23">
        <v>32</v>
      </c>
      <c r="G56" s="23">
        <v>47</v>
      </c>
      <c r="H56" s="23">
        <v>303</v>
      </c>
      <c r="I56" s="23">
        <v>8</v>
      </c>
      <c r="J56" s="23">
        <v>1</v>
      </c>
      <c r="K56" s="23">
        <v>170</v>
      </c>
      <c r="L56" s="23">
        <v>14</v>
      </c>
      <c r="M56" s="23">
        <v>15</v>
      </c>
      <c r="N56" s="23">
        <v>72</v>
      </c>
      <c r="O56" s="24">
        <v>10</v>
      </c>
    </row>
    <row r="57" spans="1:15" s="15" customFormat="1" ht="15.75" thickBot="1" x14ac:dyDescent="0.3">
      <c r="A57" s="14" t="s">
        <v>145</v>
      </c>
      <c r="B57" s="29" t="s">
        <v>0</v>
      </c>
      <c r="C57" s="39">
        <v>303</v>
      </c>
      <c r="D57" s="30">
        <f>SUM(E57:G57)</f>
        <v>78</v>
      </c>
      <c r="E57" s="23">
        <v>18</v>
      </c>
      <c r="F57" s="23">
        <v>24</v>
      </c>
      <c r="G57" s="23">
        <v>36</v>
      </c>
      <c r="H57" s="23">
        <v>223</v>
      </c>
      <c r="I57" s="31">
        <v>6</v>
      </c>
      <c r="J57" s="31">
        <v>0</v>
      </c>
      <c r="K57" s="31">
        <v>126</v>
      </c>
      <c r="L57" s="31">
        <v>11</v>
      </c>
      <c r="M57" s="31">
        <v>11</v>
      </c>
      <c r="N57" s="31">
        <v>54</v>
      </c>
      <c r="O57" s="32">
        <v>8</v>
      </c>
    </row>
    <row r="58" spans="1:15" x14ac:dyDescent="0.25">
      <c r="A58" s="7" t="s">
        <v>147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</sheetData>
  <mergeCells count="24">
    <mergeCell ref="K4:K5"/>
    <mergeCell ref="A6:B6"/>
    <mergeCell ref="A7:B7"/>
    <mergeCell ref="G4:G5"/>
    <mergeCell ref="A4:A5"/>
    <mergeCell ref="B4:B5"/>
    <mergeCell ref="C4:C5"/>
    <mergeCell ref="D4:D5"/>
    <mergeCell ref="A2:O2"/>
    <mergeCell ref="A1:O1"/>
    <mergeCell ref="A49:B49"/>
    <mergeCell ref="A52:B52"/>
    <mergeCell ref="E4:E5"/>
    <mergeCell ref="F4:F5"/>
    <mergeCell ref="H4:H5"/>
    <mergeCell ref="A3:O3"/>
    <mergeCell ref="A9:B9"/>
    <mergeCell ref="A15:B15"/>
    <mergeCell ref="A22:B22"/>
    <mergeCell ref="A32:B32"/>
    <mergeCell ref="A41:B41"/>
    <mergeCell ref="A42:B42"/>
    <mergeCell ref="I4:I5"/>
    <mergeCell ref="J4:J5"/>
  </mergeCells>
  <pageMargins left="0.19685039370078741" right="0" top="0" bottom="0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opLeftCell="X1" workbookViewId="0">
      <selection activeCell="S9" sqref="S9"/>
    </sheetView>
  </sheetViews>
  <sheetFormatPr baseColWidth="10" defaultRowHeight="15" x14ac:dyDescent="0.25"/>
  <cols>
    <col min="1" max="1" width="8.7109375" style="7" customWidth="1"/>
    <col min="2" max="2" width="23.85546875" customWidth="1"/>
    <col min="3" max="4" width="9.28515625" customWidth="1"/>
    <col min="5" max="29" width="8" customWidth="1"/>
    <col min="30" max="30" width="9.28515625" customWidth="1"/>
  </cols>
  <sheetData>
    <row r="1" spans="1:31" ht="15.75" x14ac:dyDescent="0.25">
      <c r="B1" s="80" t="s">
        <v>95</v>
      </c>
      <c r="C1" s="80"/>
      <c r="D1" s="80"/>
      <c r="E1" s="80"/>
      <c r="F1" s="80"/>
      <c r="G1" s="80"/>
      <c r="H1" s="6"/>
      <c r="I1" s="80" t="s">
        <v>95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40"/>
      <c r="AE1" s="40"/>
    </row>
    <row r="2" spans="1:31" ht="18.75" x14ac:dyDescent="0.3">
      <c r="B2" s="81" t="s">
        <v>104</v>
      </c>
      <c r="C2" s="81"/>
      <c r="D2" s="81"/>
      <c r="E2" s="81"/>
      <c r="F2" s="81"/>
      <c r="G2" s="81"/>
      <c r="H2" s="5"/>
      <c r="I2" s="81" t="s">
        <v>104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41"/>
      <c r="AE2" s="41"/>
    </row>
    <row r="3" spans="1:31" s="3" customFormat="1" ht="12.75" customHeight="1" thickBot="1" x14ac:dyDescent="0.25">
      <c r="A3" s="12"/>
      <c r="B3" s="82" t="s">
        <v>94</v>
      </c>
      <c r="C3" s="82"/>
      <c r="D3" s="82"/>
      <c r="E3" s="82"/>
      <c r="F3" s="82"/>
      <c r="G3" s="82"/>
      <c r="H3" s="4"/>
      <c r="I3" s="83" t="s">
        <v>94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42"/>
      <c r="AE3" s="42"/>
    </row>
    <row r="4" spans="1:31" s="15" customFormat="1" ht="15" customHeight="1" x14ac:dyDescent="0.25">
      <c r="A4" s="66" t="s">
        <v>148</v>
      </c>
      <c r="B4" s="78" t="s">
        <v>93</v>
      </c>
      <c r="C4" s="86" t="s">
        <v>92</v>
      </c>
      <c r="D4" s="88" t="s">
        <v>149</v>
      </c>
      <c r="E4" s="84" t="s">
        <v>230</v>
      </c>
      <c r="F4" s="84" t="s">
        <v>231</v>
      </c>
      <c r="G4" s="84" t="s">
        <v>232</v>
      </c>
      <c r="H4" s="84" t="s">
        <v>233</v>
      </c>
      <c r="I4" s="84" t="s">
        <v>71</v>
      </c>
      <c r="J4" s="84" t="s">
        <v>70</v>
      </c>
      <c r="K4" s="84" t="s">
        <v>69</v>
      </c>
      <c r="L4" s="84" t="s">
        <v>68</v>
      </c>
      <c r="M4" s="84" t="s">
        <v>67</v>
      </c>
      <c r="N4" s="84" t="s">
        <v>66</v>
      </c>
      <c r="O4" s="84" t="s">
        <v>65</v>
      </c>
      <c r="P4" s="84" t="s">
        <v>64</v>
      </c>
      <c r="Q4" s="84" t="s">
        <v>63</v>
      </c>
      <c r="R4" s="84" t="s">
        <v>62</v>
      </c>
      <c r="S4" s="84" t="s">
        <v>61</v>
      </c>
      <c r="T4" s="84" t="s">
        <v>60</v>
      </c>
      <c r="U4" s="84" t="s">
        <v>59</v>
      </c>
      <c r="V4" s="84" t="s">
        <v>235</v>
      </c>
      <c r="W4" s="90" t="s">
        <v>58</v>
      </c>
      <c r="X4" s="90" t="s">
        <v>57</v>
      </c>
      <c r="Y4" s="92" t="s">
        <v>56</v>
      </c>
      <c r="Z4" s="8" t="s">
        <v>55</v>
      </c>
      <c r="AA4" s="9"/>
      <c r="AB4" s="9"/>
      <c r="AC4" s="10"/>
    </row>
    <row r="5" spans="1:31" s="15" customFormat="1" ht="18" customHeight="1" x14ac:dyDescent="0.25">
      <c r="A5" s="67"/>
      <c r="B5" s="79"/>
      <c r="C5" s="87"/>
      <c r="D5" s="89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91"/>
      <c r="X5" s="91"/>
      <c r="Y5" s="93"/>
      <c r="Z5" s="2" t="s">
        <v>54</v>
      </c>
      <c r="AA5" s="2" t="s">
        <v>53</v>
      </c>
      <c r="AB5" s="2" t="s">
        <v>52</v>
      </c>
      <c r="AC5" s="11" t="s">
        <v>51</v>
      </c>
    </row>
    <row r="6" spans="1:31" s="18" customFormat="1" ht="14.25" x14ac:dyDescent="0.2">
      <c r="A6" s="74" t="s">
        <v>103</v>
      </c>
      <c r="B6" s="75"/>
      <c r="C6" s="43">
        <f t="shared" ref="C6:AC6" si="0">SUM(C7,C33,C42)</f>
        <v>84941</v>
      </c>
      <c r="D6" s="43">
        <f t="shared" si="0"/>
        <v>84941</v>
      </c>
      <c r="E6" s="43">
        <f t="shared" si="0"/>
        <v>7818</v>
      </c>
      <c r="F6" s="43">
        <f t="shared" si="0"/>
        <v>8813</v>
      </c>
      <c r="G6" s="43">
        <f t="shared" si="0"/>
        <v>8604</v>
      </c>
      <c r="H6" s="43">
        <f t="shared" si="0"/>
        <v>8393</v>
      </c>
      <c r="I6" s="43">
        <f t="shared" si="0"/>
        <v>7782</v>
      </c>
      <c r="J6" s="43">
        <f t="shared" si="0"/>
        <v>6844</v>
      </c>
      <c r="K6" s="43">
        <f t="shared" si="0"/>
        <v>5816</v>
      </c>
      <c r="L6" s="43">
        <f t="shared" si="0"/>
        <v>5331</v>
      </c>
      <c r="M6" s="43">
        <f t="shared" si="0"/>
        <v>4722</v>
      </c>
      <c r="N6" s="43">
        <f t="shared" si="0"/>
        <v>4014</v>
      </c>
      <c r="O6" s="43">
        <f t="shared" si="0"/>
        <v>3498</v>
      </c>
      <c r="P6" s="43">
        <f t="shared" si="0"/>
        <v>3272</v>
      </c>
      <c r="Q6" s="43">
        <f t="shared" si="0"/>
        <v>2831</v>
      </c>
      <c r="R6" s="43">
        <f t="shared" si="0"/>
        <v>2534</v>
      </c>
      <c r="S6" s="43">
        <f t="shared" si="0"/>
        <v>1828</v>
      </c>
      <c r="T6" s="43">
        <f t="shared" si="0"/>
        <v>1306</v>
      </c>
      <c r="U6" s="43">
        <f t="shared" si="0"/>
        <v>1535</v>
      </c>
      <c r="V6" s="43">
        <f t="shared" ref="V6" si="1">SUM(V7,V33,V42)</f>
        <v>9726</v>
      </c>
      <c r="W6" s="43">
        <f t="shared" si="0"/>
        <v>1421</v>
      </c>
      <c r="X6" s="43">
        <f t="shared" si="0"/>
        <v>107</v>
      </c>
      <c r="Y6" s="43">
        <f t="shared" si="0"/>
        <v>41806</v>
      </c>
      <c r="Z6" s="43">
        <f t="shared" si="0"/>
        <v>4181</v>
      </c>
      <c r="AA6" s="43">
        <f t="shared" si="0"/>
        <v>3972</v>
      </c>
      <c r="AB6" s="43">
        <f t="shared" si="0"/>
        <v>16684</v>
      </c>
      <c r="AC6" s="44">
        <f t="shared" si="0"/>
        <v>1760</v>
      </c>
      <c r="AE6" s="33">
        <f>SUM(AA6:AB6)</f>
        <v>20656</v>
      </c>
    </row>
    <row r="7" spans="1:31" s="18" customFormat="1" ht="14.25" x14ac:dyDescent="0.2">
      <c r="A7" s="76" t="s">
        <v>50</v>
      </c>
      <c r="B7" s="77"/>
      <c r="C7" s="45">
        <f t="shared" ref="C7:AC7" si="2">SUM(C8,C9,C16,C23)</f>
        <v>57554</v>
      </c>
      <c r="D7" s="45">
        <f t="shared" si="2"/>
        <v>57554</v>
      </c>
      <c r="E7" s="45">
        <f t="shared" si="2"/>
        <v>5296</v>
      </c>
      <c r="F7" s="45">
        <f t="shared" si="2"/>
        <v>6252</v>
      </c>
      <c r="G7" s="45">
        <f t="shared" si="2"/>
        <v>6088</v>
      </c>
      <c r="H7" s="45">
        <f t="shared" si="2"/>
        <v>5874</v>
      </c>
      <c r="I7" s="45">
        <f t="shared" si="2"/>
        <v>5333</v>
      </c>
      <c r="J7" s="45">
        <f t="shared" si="2"/>
        <v>4685</v>
      </c>
      <c r="K7" s="45">
        <f t="shared" si="2"/>
        <v>3992</v>
      </c>
      <c r="L7" s="45">
        <f t="shared" si="2"/>
        <v>3721</v>
      </c>
      <c r="M7" s="45">
        <f t="shared" si="2"/>
        <v>3295</v>
      </c>
      <c r="N7" s="45">
        <f t="shared" si="2"/>
        <v>2738</v>
      </c>
      <c r="O7" s="45">
        <f t="shared" si="2"/>
        <v>2302</v>
      </c>
      <c r="P7" s="45">
        <f t="shared" si="2"/>
        <v>2093</v>
      </c>
      <c r="Q7" s="45">
        <f t="shared" si="2"/>
        <v>1744</v>
      </c>
      <c r="R7" s="45">
        <f t="shared" si="2"/>
        <v>1467</v>
      </c>
      <c r="S7" s="45">
        <f t="shared" si="2"/>
        <v>1025</v>
      </c>
      <c r="T7" s="45">
        <f t="shared" si="2"/>
        <v>776</v>
      </c>
      <c r="U7" s="45">
        <f t="shared" si="2"/>
        <v>873</v>
      </c>
      <c r="V7" s="45">
        <f t="shared" ref="V7" si="3">SUM(V8,V9,V16,V23)</f>
        <v>5577</v>
      </c>
      <c r="W7" s="45">
        <f t="shared" si="2"/>
        <v>913</v>
      </c>
      <c r="X7" s="45">
        <f t="shared" si="2"/>
        <v>69</v>
      </c>
      <c r="Y7" s="45">
        <f t="shared" si="2"/>
        <v>28383</v>
      </c>
      <c r="Z7" s="45">
        <f t="shared" si="2"/>
        <v>2956</v>
      </c>
      <c r="AA7" s="45">
        <f t="shared" si="2"/>
        <v>2810</v>
      </c>
      <c r="AB7" s="45">
        <f t="shared" si="2"/>
        <v>11582</v>
      </c>
      <c r="AC7" s="46">
        <f t="shared" si="2"/>
        <v>1131</v>
      </c>
    </row>
    <row r="8" spans="1:31" s="15" customFormat="1" x14ac:dyDescent="0.25">
      <c r="A8" s="13" t="s">
        <v>105</v>
      </c>
      <c r="B8" s="21" t="s">
        <v>49</v>
      </c>
      <c r="C8" s="36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>
        <f>SUM(Q8:U8)</f>
        <v>0</v>
      </c>
      <c r="W8" s="23"/>
      <c r="X8" s="23"/>
      <c r="Y8" s="23"/>
      <c r="Z8" s="23"/>
      <c r="AA8" s="23"/>
      <c r="AB8" s="23"/>
      <c r="AC8" s="24"/>
    </row>
    <row r="9" spans="1:31" s="18" customFormat="1" ht="14.25" x14ac:dyDescent="0.2">
      <c r="A9" s="72" t="s">
        <v>48</v>
      </c>
      <c r="B9" s="73"/>
      <c r="C9" s="37">
        <f>SUM(C10:C15)</f>
        <v>34043</v>
      </c>
      <c r="D9" s="37">
        <f t="shared" ref="D9:AC9" si="4">SUM(D10:D15)</f>
        <v>34045</v>
      </c>
      <c r="E9" s="37">
        <f t="shared" si="4"/>
        <v>3132</v>
      </c>
      <c r="F9" s="37">
        <f t="shared" si="4"/>
        <v>3697</v>
      </c>
      <c r="G9" s="37">
        <f t="shared" si="4"/>
        <v>3606</v>
      </c>
      <c r="H9" s="37">
        <f t="shared" si="4"/>
        <v>3473</v>
      </c>
      <c r="I9" s="37">
        <f t="shared" si="4"/>
        <v>3156</v>
      </c>
      <c r="J9" s="37">
        <f t="shared" si="4"/>
        <v>2770</v>
      </c>
      <c r="K9" s="37">
        <f t="shared" si="4"/>
        <v>2360</v>
      </c>
      <c r="L9" s="37">
        <f t="shared" si="4"/>
        <v>2201</v>
      </c>
      <c r="M9" s="37">
        <f t="shared" si="4"/>
        <v>1948</v>
      </c>
      <c r="N9" s="37">
        <f t="shared" si="4"/>
        <v>1620</v>
      </c>
      <c r="O9" s="37">
        <f t="shared" si="4"/>
        <v>1362</v>
      </c>
      <c r="P9" s="37">
        <f t="shared" si="4"/>
        <v>1238</v>
      </c>
      <c r="Q9" s="37">
        <f t="shared" si="4"/>
        <v>1032</v>
      </c>
      <c r="R9" s="37">
        <f t="shared" si="4"/>
        <v>870</v>
      </c>
      <c r="S9" s="37">
        <f t="shared" si="4"/>
        <v>604</v>
      </c>
      <c r="T9" s="37">
        <f t="shared" si="4"/>
        <v>458</v>
      </c>
      <c r="U9" s="37">
        <f t="shared" si="4"/>
        <v>518</v>
      </c>
      <c r="V9" s="37">
        <f t="shared" ref="V9" si="5">SUM(V10:V15)</f>
        <v>3482</v>
      </c>
      <c r="W9" s="37">
        <f t="shared" si="4"/>
        <v>540</v>
      </c>
      <c r="X9" s="37">
        <f t="shared" si="4"/>
        <v>41</v>
      </c>
      <c r="Y9" s="37">
        <f t="shared" si="4"/>
        <v>16790</v>
      </c>
      <c r="Z9" s="37">
        <f t="shared" si="4"/>
        <v>1748</v>
      </c>
      <c r="AA9" s="37">
        <f t="shared" si="4"/>
        <v>1662</v>
      </c>
      <c r="AB9" s="37">
        <f t="shared" si="4"/>
        <v>6852</v>
      </c>
      <c r="AC9" s="58">
        <f t="shared" si="4"/>
        <v>670</v>
      </c>
    </row>
    <row r="10" spans="1:31" s="15" customFormat="1" x14ac:dyDescent="0.25">
      <c r="A10" s="13" t="s">
        <v>228</v>
      </c>
      <c r="B10" s="21" t="s">
        <v>229</v>
      </c>
      <c r="C10" s="36">
        <v>29404</v>
      </c>
      <c r="D10" s="22">
        <f t="shared" ref="D10:D15" si="6">SUM(E10:U10)</f>
        <v>29404</v>
      </c>
      <c r="E10" s="23">
        <v>2705</v>
      </c>
      <c r="F10" s="23">
        <v>3195</v>
      </c>
      <c r="G10" s="23">
        <v>3113</v>
      </c>
      <c r="H10" s="23">
        <v>3001</v>
      </c>
      <c r="I10" s="23">
        <v>2726</v>
      </c>
      <c r="J10" s="23">
        <v>2392</v>
      </c>
      <c r="K10" s="23">
        <v>2039</v>
      </c>
      <c r="L10" s="23">
        <v>1902</v>
      </c>
      <c r="M10" s="23">
        <v>1682</v>
      </c>
      <c r="N10" s="23">
        <v>1399</v>
      </c>
      <c r="O10" s="23">
        <v>1176</v>
      </c>
      <c r="P10" s="23">
        <v>1068</v>
      </c>
      <c r="Q10" s="23">
        <v>891</v>
      </c>
      <c r="R10" s="23">
        <v>752</v>
      </c>
      <c r="S10" s="23">
        <v>521</v>
      </c>
      <c r="T10" s="23">
        <v>395</v>
      </c>
      <c r="U10" s="23">
        <v>447</v>
      </c>
      <c r="V10" s="23">
        <f t="shared" ref="V10:V15" si="7">SUM(Q10:U10)</f>
        <v>3006</v>
      </c>
      <c r="W10" s="23">
        <v>467</v>
      </c>
      <c r="X10" s="23">
        <v>35</v>
      </c>
      <c r="Y10" s="23">
        <v>14503</v>
      </c>
      <c r="Z10" s="23">
        <v>1510</v>
      </c>
      <c r="AA10" s="23">
        <v>1435</v>
      </c>
      <c r="AB10" s="23">
        <v>5919</v>
      </c>
      <c r="AC10" s="24">
        <v>579</v>
      </c>
    </row>
    <row r="11" spans="1:31" s="15" customFormat="1" x14ac:dyDescent="0.25">
      <c r="A11" s="13" t="s">
        <v>106</v>
      </c>
      <c r="B11" s="21" t="s">
        <v>47</v>
      </c>
      <c r="C11" s="36">
        <v>1288</v>
      </c>
      <c r="D11" s="22">
        <f t="shared" si="6"/>
        <v>1288</v>
      </c>
      <c r="E11" s="23">
        <v>119</v>
      </c>
      <c r="F11" s="23">
        <v>139</v>
      </c>
      <c r="G11" s="23">
        <v>136</v>
      </c>
      <c r="H11" s="23">
        <v>132</v>
      </c>
      <c r="I11" s="23">
        <v>119</v>
      </c>
      <c r="J11" s="23">
        <v>105</v>
      </c>
      <c r="K11" s="23">
        <v>89</v>
      </c>
      <c r="L11" s="23">
        <v>83</v>
      </c>
      <c r="M11" s="23">
        <v>74</v>
      </c>
      <c r="N11" s="23">
        <v>61</v>
      </c>
      <c r="O11" s="23">
        <v>52</v>
      </c>
      <c r="P11" s="23">
        <v>47</v>
      </c>
      <c r="Q11" s="23">
        <v>39</v>
      </c>
      <c r="R11" s="23">
        <v>33</v>
      </c>
      <c r="S11" s="23">
        <v>23</v>
      </c>
      <c r="T11" s="23">
        <v>17</v>
      </c>
      <c r="U11" s="23">
        <v>20</v>
      </c>
      <c r="V11" s="23">
        <f t="shared" si="7"/>
        <v>132</v>
      </c>
      <c r="W11" s="23">
        <v>20</v>
      </c>
      <c r="X11" s="23">
        <v>2</v>
      </c>
      <c r="Y11" s="23">
        <v>635</v>
      </c>
      <c r="Z11" s="23">
        <v>66</v>
      </c>
      <c r="AA11" s="23">
        <v>63</v>
      </c>
      <c r="AB11" s="23">
        <v>259</v>
      </c>
      <c r="AC11" s="24">
        <v>25</v>
      </c>
    </row>
    <row r="12" spans="1:31" s="15" customFormat="1" x14ac:dyDescent="0.25">
      <c r="A12" s="13" t="s">
        <v>111</v>
      </c>
      <c r="B12" s="21" t="s">
        <v>46</v>
      </c>
      <c r="C12" s="36">
        <v>1128</v>
      </c>
      <c r="D12" s="22">
        <f t="shared" si="6"/>
        <v>1128</v>
      </c>
      <c r="E12" s="23">
        <v>103</v>
      </c>
      <c r="F12" s="23">
        <v>123</v>
      </c>
      <c r="G12" s="23">
        <v>120</v>
      </c>
      <c r="H12" s="23">
        <v>114</v>
      </c>
      <c r="I12" s="23">
        <v>105</v>
      </c>
      <c r="J12" s="23">
        <v>92</v>
      </c>
      <c r="K12" s="23">
        <v>78</v>
      </c>
      <c r="L12" s="23">
        <v>73</v>
      </c>
      <c r="M12" s="23">
        <v>65</v>
      </c>
      <c r="N12" s="23">
        <v>54</v>
      </c>
      <c r="O12" s="23">
        <v>45</v>
      </c>
      <c r="P12" s="23">
        <v>41</v>
      </c>
      <c r="Q12" s="23">
        <v>34</v>
      </c>
      <c r="R12" s="23">
        <v>29</v>
      </c>
      <c r="S12" s="23">
        <v>20</v>
      </c>
      <c r="T12" s="23">
        <v>15</v>
      </c>
      <c r="U12" s="23">
        <v>17</v>
      </c>
      <c r="V12" s="23">
        <f t="shared" si="7"/>
        <v>115</v>
      </c>
      <c r="W12" s="23">
        <v>18</v>
      </c>
      <c r="X12" s="23">
        <v>1</v>
      </c>
      <c r="Y12" s="23">
        <v>556</v>
      </c>
      <c r="Z12" s="23">
        <v>58</v>
      </c>
      <c r="AA12" s="23">
        <v>55</v>
      </c>
      <c r="AB12" s="23">
        <v>227</v>
      </c>
      <c r="AC12" s="24">
        <v>22</v>
      </c>
    </row>
    <row r="13" spans="1:31" s="15" customFormat="1" x14ac:dyDescent="0.25">
      <c r="A13" s="13" t="s">
        <v>112</v>
      </c>
      <c r="B13" s="21" t="s">
        <v>45</v>
      </c>
      <c r="C13" s="36">
        <v>1012</v>
      </c>
      <c r="D13" s="22">
        <f t="shared" si="6"/>
        <v>1011</v>
      </c>
      <c r="E13" s="23">
        <v>93</v>
      </c>
      <c r="F13" s="23">
        <v>110</v>
      </c>
      <c r="G13" s="23">
        <v>107</v>
      </c>
      <c r="H13" s="23">
        <v>103</v>
      </c>
      <c r="I13" s="23">
        <v>94</v>
      </c>
      <c r="J13" s="23">
        <v>82</v>
      </c>
      <c r="K13" s="23">
        <v>70</v>
      </c>
      <c r="L13" s="23">
        <v>65</v>
      </c>
      <c r="M13" s="23">
        <v>58</v>
      </c>
      <c r="N13" s="23">
        <v>48</v>
      </c>
      <c r="O13" s="23">
        <v>40</v>
      </c>
      <c r="P13" s="23">
        <v>37</v>
      </c>
      <c r="Q13" s="23">
        <v>31</v>
      </c>
      <c r="R13" s="23">
        <v>26</v>
      </c>
      <c r="S13" s="23">
        <v>18</v>
      </c>
      <c r="T13" s="23">
        <v>14</v>
      </c>
      <c r="U13" s="23">
        <v>15</v>
      </c>
      <c r="V13" s="23">
        <f t="shared" si="7"/>
        <v>104</v>
      </c>
      <c r="W13" s="23">
        <v>16</v>
      </c>
      <c r="X13" s="23">
        <v>1</v>
      </c>
      <c r="Y13" s="23">
        <v>499</v>
      </c>
      <c r="Z13" s="23">
        <v>52</v>
      </c>
      <c r="AA13" s="23">
        <v>49</v>
      </c>
      <c r="AB13" s="23">
        <v>204</v>
      </c>
      <c r="AC13" s="24">
        <v>20</v>
      </c>
    </row>
    <row r="14" spans="1:31" s="15" customFormat="1" x14ac:dyDescent="0.25">
      <c r="A14" s="13" t="s">
        <v>113</v>
      </c>
      <c r="B14" s="21" t="s">
        <v>44</v>
      </c>
      <c r="C14" s="36">
        <v>647</v>
      </c>
      <c r="D14" s="22">
        <f t="shared" si="6"/>
        <v>649</v>
      </c>
      <c r="E14" s="23">
        <v>59</v>
      </c>
      <c r="F14" s="23">
        <v>70</v>
      </c>
      <c r="G14" s="23">
        <v>70</v>
      </c>
      <c r="H14" s="23">
        <v>65</v>
      </c>
      <c r="I14" s="23">
        <v>60</v>
      </c>
      <c r="J14" s="23">
        <v>53</v>
      </c>
      <c r="K14" s="23">
        <v>45</v>
      </c>
      <c r="L14" s="23">
        <v>42</v>
      </c>
      <c r="M14" s="23">
        <v>37</v>
      </c>
      <c r="N14" s="23">
        <v>31</v>
      </c>
      <c r="O14" s="23">
        <v>26</v>
      </c>
      <c r="P14" s="23">
        <v>24</v>
      </c>
      <c r="Q14" s="23">
        <v>20</v>
      </c>
      <c r="R14" s="23">
        <v>16</v>
      </c>
      <c r="S14" s="23">
        <v>12</v>
      </c>
      <c r="T14" s="23">
        <v>9</v>
      </c>
      <c r="U14" s="23">
        <v>10</v>
      </c>
      <c r="V14" s="23">
        <f t="shared" si="7"/>
        <v>67</v>
      </c>
      <c r="W14" s="23">
        <v>10</v>
      </c>
      <c r="X14" s="23">
        <v>1</v>
      </c>
      <c r="Y14" s="23">
        <v>319</v>
      </c>
      <c r="Z14" s="23">
        <v>33</v>
      </c>
      <c r="AA14" s="23">
        <v>32</v>
      </c>
      <c r="AB14" s="23">
        <v>130</v>
      </c>
      <c r="AC14" s="24">
        <v>13</v>
      </c>
    </row>
    <row r="15" spans="1:31" s="15" customFormat="1" x14ac:dyDescent="0.25">
      <c r="A15" s="13" t="s">
        <v>107</v>
      </c>
      <c r="B15" s="21" t="s">
        <v>43</v>
      </c>
      <c r="C15" s="36">
        <v>564</v>
      </c>
      <c r="D15" s="22">
        <f t="shared" si="6"/>
        <v>565</v>
      </c>
      <c r="E15" s="23">
        <v>53</v>
      </c>
      <c r="F15" s="23">
        <v>60</v>
      </c>
      <c r="G15" s="23">
        <v>60</v>
      </c>
      <c r="H15" s="23">
        <v>58</v>
      </c>
      <c r="I15" s="23">
        <v>52</v>
      </c>
      <c r="J15" s="23">
        <v>46</v>
      </c>
      <c r="K15" s="23">
        <v>39</v>
      </c>
      <c r="L15" s="23">
        <v>36</v>
      </c>
      <c r="M15" s="23">
        <v>32</v>
      </c>
      <c r="N15" s="23">
        <v>27</v>
      </c>
      <c r="O15" s="23">
        <v>23</v>
      </c>
      <c r="P15" s="23">
        <v>21</v>
      </c>
      <c r="Q15" s="23">
        <v>17</v>
      </c>
      <c r="R15" s="23">
        <v>14</v>
      </c>
      <c r="S15" s="23">
        <v>10</v>
      </c>
      <c r="T15" s="23">
        <v>8</v>
      </c>
      <c r="U15" s="23">
        <v>9</v>
      </c>
      <c r="V15" s="23">
        <f t="shared" si="7"/>
        <v>58</v>
      </c>
      <c r="W15" s="23">
        <v>9</v>
      </c>
      <c r="X15" s="23">
        <v>1</v>
      </c>
      <c r="Y15" s="23">
        <v>278</v>
      </c>
      <c r="Z15" s="23">
        <v>29</v>
      </c>
      <c r="AA15" s="23">
        <v>28</v>
      </c>
      <c r="AB15" s="23">
        <v>113</v>
      </c>
      <c r="AC15" s="24">
        <v>11</v>
      </c>
    </row>
    <row r="16" spans="1:31" s="18" customFormat="1" ht="14.25" x14ac:dyDescent="0.2">
      <c r="A16" s="72" t="s">
        <v>42</v>
      </c>
      <c r="B16" s="73"/>
      <c r="C16" s="37">
        <f t="shared" ref="C16:AC16" si="8">SUM(C17:C22)</f>
        <v>10159</v>
      </c>
      <c r="D16" s="57">
        <f t="shared" si="8"/>
        <v>10148</v>
      </c>
      <c r="E16" s="57">
        <f t="shared" si="8"/>
        <v>934</v>
      </c>
      <c r="F16" s="57">
        <v>1101</v>
      </c>
      <c r="G16" s="57">
        <v>1070</v>
      </c>
      <c r="H16" s="57">
        <v>1036</v>
      </c>
      <c r="I16" s="57">
        <f t="shared" si="8"/>
        <v>940</v>
      </c>
      <c r="J16" s="57">
        <f t="shared" si="8"/>
        <v>828</v>
      </c>
      <c r="K16" s="57">
        <f t="shared" si="8"/>
        <v>705</v>
      </c>
      <c r="L16" s="57">
        <f t="shared" si="8"/>
        <v>656</v>
      </c>
      <c r="M16" s="57">
        <f t="shared" si="8"/>
        <v>582</v>
      </c>
      <c r="N16" s="57">
        <f t="shared" si="8"/>
        <v>483</v>
      </c>
      <c r="O16" s="57">
        <f t="shared" si="8"/>
        <v>406</v>
      </c>
      <c r="P16" s="57">
        <f t="shared" si="8"/>
        <v>369</v>
      </c>
      <c r="Q16" s="57">
        <f t="shared" si="8"/>
        <v>308</v>
      </c>
      <c r="R16" s="57">
        <f t="shared" si="8"/>
        <v>258</v>
      </c>
      <c r="S16" s="57">
        <f t="shared" si="8"/>
        <v>182</v>
      </c>
      <c r="T16" s="57">
        <f t="shared" si="8"/>
        <v>137</v>
      </c>
      <c r="U16" s="57">
        <f t="shared" si="8"/>
        <v>153</v>
      </c>
      <c r="V16" s="60">
        <f t="shared" ref="V16" si="9">SUM(V17:V22)</f>
        <v>730</v>
      </c>
      <c r="W16" s="57">
        <f t="shared" si="8"/>
        <v>161</v>
      </c>
      <c r="X16" s="57">
        <f t="shared" si="8"/>
        <v>13</v>
      </c>
      <c r="Y16" s="57">
        <f t="shared" si="8"/>
        <v>5010</v>
      </c>
      <c r="Z16" s="57">
        <f t="shared" si="8"/>
        <v>522</v>
      </c>
      <c r="AA16" s="57">
        <f t="shared" si="8"/>
        <v>496</v>
      </c>
      <c r="AB16" s="57">
        <f t="shared" si="8"/>
        <v>2044</v>
      </c>
      <c r="AC16" s="26">
        <f t="shared" si="8"/>
        <v>199</v>
      </c>
    </row>
    <row r="17" spans="1:29" s="15" customFormat="1" x14ac:dyDescent="0.25">
      <c r="A17" s="13" t="s">
        <v>114</v>
      </c>
      <c r="B17" s="21" t="s">
        <v>41</v>
      </c>
      <c r="C17" s="36">
        <v>3112</v>
      </c>
      <c r="D17" s="22">
        <f t="shared" ref="D17:D22" si="10">SUM(E17:U17)</f>
        <v>3107</v>
      </c>
      <c r="E17" s="23">
        <v>286</v>
      </c>
      <c r="F17" s="23">
        <v>337</v>
      </c>
      <c r="G17" s="23">
        <v>328</v>
      </c>
      <c r="H17" s="23">
        <v>318</v>
      </c>
      <c r="I17" s="23">
        <v>288</v>
      </c>
      <c r="J17" s="23">
        <v>253</v>
      </c>
      <c r="K17" s="23">
        <v>216</v>
      </c>
      <c r="L17" s="23">
        <v>201</v>
      </c>
      <c r="M17" s="23">
        <v>178</v>
      </c>
      <c r="N17" s="23">
        <v>148</v>
      </c>
      <c r="O17" s="23">
        <v>124</v>
      </c>
      <c r="P17" s="23">
        <v>113</v>
      </c>
      <c r="Q17" s="23">
        <v>94</v>
      </c>
      <c r="R17" s="23">
        <v>79</v>
      </c>
      <c r="S17" s="23">
        <v>55</v>
      </c>
      <c r="T17" s="23">
        <v>42</v>
      </c>
      <c r="U17" s="23">
        <v>47</v>
      </c>
      <c r="V17" s="23">
        <f t="shared" ref="V17:V22" si="11">SUM(R17:U17)</f>
        <v>223</v>
      </c>
      <c r="W17" s="23">
        <v>49</v>
      </c>
      <c r="X17" s="23">
        <v>4</v>
      </c>
      <c r="Y17" s="23">
        <v>1535</v>
      </c>
      <c r="Z17" s="23">
        <v>160</v>
      </c>
      <c r="AA17" s="23">
        <v>152</v>
      </c>
      <c r="AB17" s="23">
        <v>626</v>
      </c>
      <c r="AC17" s="24">
        <v>61</v>
      </c>
    </row>
    <row r="18" spans="1:29" s="15" customFormat="1" x14ac:dyDescent="0.25">
      <c r="A18" s="13" t="s">
        <v>115</v>
      </c>
      <c r="B18" s="21" t="s">
        <v>40</v>
      </c>
      <c r="C18" s="36">
        <v>1113</v>
      </c>
      <c r="D18" s="22">
        <f t="shared" si="10"/>
        <v>1111</v>
      </c>
      <c r="E18" s="23">
        <v>102</v>
      </c>
      <c r="F18" s="23">
        <v>120</v>
      </c>
      <c r="G18" s="23">
        <v>117</v>
      </c>
      <c r="H18" s="23">
        <v>113</v>
      </c>
      <c r="I18" s="23">
        <v>103</v>
      </c>
      <c r="J18" s="23">
        <v>91</v>
      </c>
      <c r="K18" s="23">
        <v>77</v>
      </c>
      <c r="L18" s="23">
        <v>72</v>
      </c>
      <c r="M18" s="23">
        <v>64</v>
      </c>
      <c r="N18" s="23">
        <v>53</v>
      </c>
      <c r="O18" s="23">
        <v>45</v>
      </c>
      <c r="P18" s="23">
        <v>40</v>
      </c>
      <c r="Q18" s="23">
        <v>34</v>
      </c>
      <c r="R18" s="23">
        <v>28</v>
      </c>
      <c r="S18" s="23">
        <v>20</v>
      </c>
      <c r="T18" s="23">
        <v>15</v>
      </c>
      <c r="U18" s="23">
        <v>17</v>
      </c>
      <c r="V18" s="23">
        <f t="shared" si="11"/>
        <v>80</v>
      </c>
      <c r="W18" s="23">
        <v>18</v>
      </c>
      <c r="X18" s="23">
        <v>1</v>
      </c>
      <c r="Y18" s="23">
        <v>549</v>
      </c>
      <c r="Z18" s="23">
        <v>57</v>
      </c>
      <c r="AA18" s="23">
        <v>54</v>
      </c>
      <c r="AB18" s="23">
        <v>224</v>
      </c>
      <c r="AC18" s="24">
        <v>22</v>
      </c>
    </row>
    <row r="19" spans="1:29" s="15" customFormat="1" x14ac:dyDescent="0.25">
      <c r="A19" s="13" t="s">
        <v>109</v>
      </c>
      <c r="B19" s="21" t="s">
        <v>39</v>
      </c>
      <c r="C19" s="36">
        <v>1546</v>
      </c>
      <c r="D19" s="22">
        <f t="shared" si="10"/>
        <v>1547</v>
      </c>
      <c r="E19" s="23">
        <v>143</v>
      </c>
      <c r="F19" s="23">
        <v>169</v>
      </c>
      <c r="G19" s="23">
        <v>162</v>
      </c>
      <c r="H19" s="23">
        <v>158</v>
      </c>
      <c r="I19" s="23">
        <v>143</v>
      </c>
      <c r="J19" s="23">
        <v>126</v>
      </c>
      <c r="K19" s="23">
        <v>107</v>
      </c>
      <c r="L19" s="23">
        <v>100</v>
      </c>
      <c r="M19" s="23">
        <v>89</v>
      </c>
      <c r="N19" s="23">
        <v>74</v>
      </c>
      <c r="O19" s="23">
        <v>62</v>
      </c>
      <c r="P19" s="23">
        <v>56</v>
      </c>
      <c r="Q19" s="23">
        <v>47</v>
      </c>
      <c r="R19" s="23">
        <v>39</v>
      </c>
      <c r="S19" s="23">
        <v>28</v>
      </c>
      <c r="T19" s="23">
        <v>21</v>
      </c>
      <c r="U19" s="23">
        <v>23</v>
      </c>
      <c r="V19" s="23">
        <f t="shared" si="11"/>
        <v>111</v>
      </c>
      <c r="W19" s="23">
        <v>25</v>
      </c>
      <c r="X19" s="23">
        <v>2</v>
      </c>
      <c r="Y19" s="23">
        <v>762</v>
      </c>
      <c r="Z19" s="23">
        <v>79</v>
      </c>
      <c r="AA19" s="23">
        <v>75</v>
      </c>
      <c r="AB19" s="23">
        <v>311</v>
      </c>
      <c r="AC19" s="24">
        <v>30</v>
      </c>
    </row>
    <row r="20" spans="1:29" s="15" customFormat="1" x14ac:dyDescent="0.25">
      <c r="A20" s="13" t="s">
        <v>116</v>
      </c>
      <c r="B20" s="21" t="s">
        <v>38</v>
      </c>
      <c r="C20" s="36">
        <v>2172</v>
      </c>
      <c r="D20" s="22">
        <f t="shared" si="10"/>
        <v>2172</v>
      </c>
      <c r="E20" s="23">
        <v>201</v>
      </c>
      <c r="F20" s="23">
        <v>236</v>
      </c>
      <c r="G20" s="23">
        <v>229</v>
      </c>
      <c r="H20" s="23">
        <v>222</v>
      </c>
      <c r="I20" s="23">
        <v>201</v>
      </c>
      <c r="J20" s="23">
        <v>177</v>
      </c>
      <c r="K20" s="23">
        <v>151</v>
      </c>
      <c r="L20" s="23">
        <v>140</v>
      </c>
      <c r="M20" s="23">
        <v>124</v>
      </c>
      <c r="N20" s="23">
        <v>103</v>
      </c>
      <c r="O20" s="23">
        <v>87</v>
      </c>
      <c r="P20" s="23">
        <v>79</v>
      </c>
      <c r="Q20" s="23">
        <v>66</v>
      </c>
      <c r="R20" s="23">
        <v>55</v>
      </c>
      <c r="S20" s="23">
        <v>39</v>
      </c>
      <c r="T20" s="23">
        <v>29</v>
      </c>
      <c r="U20" s="23">
        <v>33</v>
      </c>
      <c r="V20" s="23">
        <f t="shared" si="11"/>
        <v>156</v>
      </c>
      <c r="W20" s="23">
        <v>34</v>
      </c>
      <c r="X20" s="23">
        <v>3</v>
      </c>
      <c r="Y20" s="23">
        <v>1071</v>
      </c>
      <c r="Z20" s="23">
        <v>112</v>
      </c>
      <c r="AA20" s="23">
        <v>106</v>
      </c>
      <c r="AB20" s="23">
        <v>437</v>
      </c>
      <c r="AC20" s="24">
        <v>43</v>
      </c>
    </row>
    <row r="21" spans="1:29" s="15" customFormat="1" x14ac:dyDescent="0.25">
      <c r="A21" s="13" t="s">
        <v>110</v>
      </c>
      <c r="B21" s="21" t="s">
        <v>37</v>
      </c>
      <c r="C21" s="36">
        <v>932</v>
      </c>
      <c r="D21" s="22">
        <f t="shared" si="10"/>
        <v>927</v>
      </c>
      <c r="E21" s="23">
        <v>84</v>
      </c>
      <c r="F21" s="23">
        <v>100</v>
      </c>
      <c r="G21" s="23">
        <v>98</v>
      </c>
      <c r="H21" s="23">
        <v>94</v>
      </c>
      <c r="I21" s="23">
        <v>86</v>
      </c>
      <c r="J21" s="23">
        <v>76</v>
      </c>
      <c r="K21" s="23">
        <v>65</v>
      </c>
      <c r="L21" s="23">
        <v>60</v>
      </c>
      <c r="M21" s="23">
        <v>53</v>
      </c>
      <c r="N21" s="23">
        <v>44</v>
      </c>
      <c r="O21" s="23">
        <v>37</v>
      </c>
      <c r="P21" s="23">
        <v>34</v>
      </c>
      <c r="Q21" s="23">
        <v>28</v>
      </c>
      <c r="R21" s="23">
        <v>24</v>
      </c>
      <c r="S21" s="23">
        <v>17</v>
      </c>
      <c r="T21" s="23">
        <v>13</v>
      </c>
      <c r="U21" s="23">
        <v>14</v>
      </c>
      <c r="V21" s="23">
        <f t="shared" si="11"/>
        <v>68</v>
      </c>
      <c r="W21" s="23">
        <v>15</v>
      </c>
      <c r="X21" s="23">
        <v>1</v>
      </c>
      <c r="Y21" s="23">
        <v>460</v>
      </c>
      <c r="Z21" s="23">
        <v>48</v>
      </c>
      <c r="AA21" s="23">
        <v>46</v>
      </c>
      <c r="AB21" s="23">
        <v>188</v>
      </c>
      <c r="AC21" s="24">
        <v>18</v>
      </c>
    </row>
    <row r="22" spans="1:29" s="15" customFormat="1" x14ac:dyDescent="0.25">
      <c r="A22" s="13" t="s">
        <v>117</v>
      </c>
      <c r="B22" s="21" t="s">
        <v>36</v>
      </c>
      <c r="C22" s="36">
        <v>1284</v>
      </c>
      <c r="D22" s="22">
        <f t="shared" si="10"/>
        <v>1284</v>
      </c>
      <c r="E22" s="23">
        <v>118</v>
      </c>
      <c r="F22" s="23">
        <v>139</v>
      </c>
      <c r="G22" s="23">
        <v>136</v>
      </c>
      <c r="H22" s="23">
        <v>131</v>
      </c>
      <c r="I22" s="23">
        <v>119</v>
      </c>
      <c r="J22" s="23">
        <v>105</v>
      </c>
      <c r="K22" s="23">
        <v>89</v>
      </c>
      <c r="L22" s="23">
        <v>83</v>
      </c>
      <c r="M22" s="23">
        <v>74</v>
      </c>
      <c r="N22" s="23">
        <v>61</v>
      </c>
      <c r="O22" s="23">
        <v>51</v>
      </c>
      <c r="P22" s="23">
        <v>47</v>
      </c>
      <c r="Q22" s="23">
        <v>39</v>
      </c>
      <c r="R22" s="23">
        <v>33</v>
      </c>
      <c r="S22" s="23">
        <v>23</v>
      </c>
      <c r="T22" s="23">
        <v>17</v>
      </c>
      <c r="U22" s="23">
        <v>19</v>
      </c>
      <c r="V22" s="23">
        <f t="shared" si="11"/>
        <v>92</v>
      </c>
      <c r="W22" s="23">
        <v>20</v>
      </c>
      <c r="X22" s="23">
        <v>2</v>
      </c>
      <c r="Y22" s="23">
        <v>633</v>
      </c>
      <c r="Z22" s="23">
        <v>66</v>
      </c>
      <c r="AA22" s="23">
        <v>63</v>
      </c>
      <c r="AB22" s="23">
        <v>258</v>
      </c>
      <c r="AC22" s="24">
        <v>25</v>
      </c>
    </row>
    <row r="23" spans="1:29" s="18" customFormat="1" ht="14.25" x14ac:dyDescent="0.2">
      <c r="A23" s="72" t="s">
        <v>35</v>
      </c>
      <c r="B23" s="73"/>
      <c r="C23" s="37">
        <f t="shared" ref="C23:AC23" si="12">SUM(C24:C32)</f>
        <v>13352</v>
      </c>
      <c r="D23" s="57">
        <f t="shared" si="12"/>
        <v>13361</v>
      </c>
      <c r="E23" s="57">
        <f t="shared" si="12"/>
        <v>1230</v>
      </c>
      <c r="F23" s="57">
        <v>1454</v>
      </c>
      <c r="G23" s="57">
        <v>1412</v>
      </c>
      <c r="H23" s="57">
        <v>1365</v>
      </c>
      <c r="I23" s="57">
        <f t="shared" si="12"/>
        <v>1237</v>
      </c>
      <c r="J23" s="57">
        <f t="shared" si="12"/>
        <v>1087</v>
      </c>
      <c r="K23" s="57">
        <f t="shared" si="12"/>
        <v>927</v>
      </c>
      <c r="L23" s="57">
        <f t="shared" si="12"/>
        <v>864</v>
      </c>
      <c r="M23" s="57">
        <f t="shared" si="12"/>
        <v>765</v>
      </c>
      <c r="N23" s="57">
        <f t="shared" si="12"/>
        <v>635</v>
      </c>
      <c r="O23" s="57">
        <f t="shared" si="12"/>
        <v>534</v>
      </c>
      <c r="P23" s="57">
        <f t="shared" si="12"/>
        <v>486</v>
      </c>
      <c r="Q23" s="57">
        <f t="shared" si="12"/>
        <v>404</v>
      </c>
      <c r="R23" s="57">
        <f t="shared" si="12"/>
        <v>339</v>
      </c>
      <c r="S23" s="57">
        <f t="shared" si="12"/>
        <v>239</v>
      </c>
      <c r="T23" s="57">
        <f t="shared" si="12"/>
        <v>181</v>
      </c>
      <c r="U23" s="57">
        <f t="shared" si="12"/>
        <v>202</v>
      </c>
      <c r="V23" s="60">
        <f t="shared" ref="V23" si="13">SUM(V24:V32)</f>
        <v>1365</v>
      </c>
      <c r="W23" s="57">
        <f t="shared" si="12"/>
        <v>212</v>
      </c>
      <c r="X23" s="57">
        <f t="shared" si="12"/>
        <v>15</v>
      </c>
      <c r="Y23" s="57">
        <f t="shared" si="12"/>
        <v>6583</v>
      </c>
      <c r="Z23" s="57">
        <f t="shared" si="12"/>
        <v>686</v>
      </c>
      <c r="AA23" s="57">
        <f t="shared" si="12"/>
        <v>652</v>
      </c>
      <c r="AB23" s="57">
        <f t="shared" si="12"/>
        <v>2686</v>
      </c>
      <c r="AC23" s="26">
        <f t="shared" si="12"/>
        <v>262</v>
      </c>
    </row>
    <row r="24" spans="1:29" s="15" customFormat="1" x14ac:dyDescent="0.25">
      <c r="A24" s="13" t="s">
        <v>118</v>
      </c>
      <c r="B24" s="21" t="s">
        <v>34</v>
      </c>
      <c r="C24" s="36">
        <v>2084</v>
      </c>
      <c r="D24" s="22">
        <f t="shared" ref="D24:D32" si="14">SUM(E24:U24)</f>
        <v>2084</v>
      </c>
      <c r="E24" s="23">
        <v>191</v>
      </c>
      <c r="F24" s="23">
        <v>227</v>
      </c>
      <c r="G24" s="23">
        <v>221</v>
      </c>
      <c r="H24" s="23">
        <v>212</v>
      </c>
      <c r="I24" s="23">
        <v>193</v>
      </c>
      <c r="J24" s="23">
        <v>170</v>
      </c>
      <c r="K24" s="23">
        <v>145</v>
      </c>
      <c r="L24" s="23">
        <v>135</v>
      </c>
      <c r="M24" s="23">
        <v>119</v>
      </c>
      <c r="N24" s="23">
        <v>99</v>
      </c>
      <c r="O24" s="23">
        <v>83</v>
      </c>
      <c r="P24" s="23">
        <v>76</v>
      </c>
      <c r="Q24" s="23">
        <v>63</v>
      </c>
      <c r="R24" s="23">
        <v>53</v>
      </c>
      <c r="S24" s="23">
        <v>37</v>
      </c>
      <c r="T24" s="23">
        <v>28</v>
      </c>
      <c r="U24" s="23">
        <v>32</v>
      </c>
      <c r="V24" s="23">
        <f t="shared" ref="V24:V32" si="15">SUM(Q24:U24)</f>
        <v>213</v>
      </c>
      <c r="W24" s="23">
        <v>33</v>
      </c>
      <c r="X24" s="23">
        <v>2</v>
      </c>
      <c r="Y24" s="23">
        <v>1028</v>
      </c>
      <c r="Z24" s="23">
        <v>107</v>
      </c>
      <c r="AA24" s="23">
        <v>102</v>
      </c>
      <c r="AB24" s="23">
        <v>419</v>
      </c>
      <c r="AC24" s="24">
        <v>41</v>
      </c>
    </row>
    <row r="25" spans="1:29" s="15" customFormat="1" x14ac:dyDescent="0.25">
      <c r="A25" s="13" t="s">
        <v>119</v>
      </c>
      <c r="B25" s="21" t="s">
        <v>33</v>
      </c>
      <c r="C25" s="36">
        <v>1919</v>
      </c>
      <c r="D25" s="22">
        <f t="shared" si="14"/>
        <v>1920</v>
      </c>
      <c r="E25" s="23">
        <v>177</v>
      </c>
      <c r="F25" s="23">
        <v>209</v>
      </c>
      <c r="G25" s="23">
        <v>203</v>
      </c>
      <c r="H25" s="23">
        <v>196</v>
      </c>
      <c r="I25" s="23">
        <v>178</v>
      </c>
      <c r="J25" s="23">
        <v>156</v>
      </c>
      <c r="K25" s="23">
        <v>133</v>
      </c>
      <c r="L25" s="23">
        <v>124</v>
      </c>
      <c r="M25" s="23">
        <v>110</v>
      </c>
      <c r="N25" s="23">
        <v>91</v>
      </c>
      <c r="O25" s="23">
        <v>77</v>
      </c>
      <c r="P25" s="23">
        <v>70</v>
      </c>
      <c r="Q25" s="23">
        <v>58</v>
      </c>
      <c r="R25" s="23">
        <v>49</v>
      </c>
      <c r="S25" s="23">
        <v>34</v>
      </c>
      <c r="T25" s="23">
        <v>26</v>
      </c>
      <c r="U25" s="23">
        <v>29</v>
      </c>
      <c r="V25" s="23">
        <f t="shared" si="15"/>
        <v>196</v>
      </c>
      <c r="W25" s="23">
        <v>30</v>
      </c>
      <c r="X25" s="23">
        <v>2</v>
      </c>
      <c r="Y25" s="23">
        <v>946</v>
      </c>
      <c r="Z25" s="23">
        <v>99</v>
      </c>
      <c r="AA25" s="23">
        <v>94</v>
      </c>
      <c r="AB25" s="23">
        <v>386</v>
      </c>
      <c r="AC25" s="24">
        <v>38</v>
      </c>
    </row>
    <row r="26" spans="1:29" s="15" customFormat="1" x14ac:dyDescent="0.25">
      <c r="A26" s="13" t="s">
        <v>120</v>
      </c>
      <c r="B26" s="21" t="s">
        <v>32</v>
      </c>
      <c r="C26" s="36">
        <v>2057</v>
      </c>
      <c r="D26" s="22">
        <f t="shared" si="14"/>
        <v>2060</v>
      </c>
      <c r="E26" s="23">
        <v>190</v>
      </c>
      <c r="F26" s="23">
        <v>224</v>
      </c>
      <c r="G26" s="23">
        <v>218</v>
      </c>
      <c r="H26" s="23">
        <v>211</v>
      </c>
      <c r="I26" s="23">
        <v>191</v>
      </c>
      <c r="J26" s="23">
        <v>167</v>
      </c>
      <c r="K26" s="23">
        <v>143</v>
      </c>
      <c r="L26" s="23">
        <v>133</v>
      </c>
      <c r="M26" s="23">
        <v>118</v>
      </c>
      <c r="N26" s="23">
        <v>98</v>
      </c>
      <c r="O26" s="23">
        <v>82</v>
      </c>
      <c r="P26" s="23">
        <v>75</v>
      </c>
      <c r="Q26" s="23">
        <v>62</v>
      </c>
      <c r="R26" s="23">
        <v>52</v>
      </c>
      <c r="S26" s="23">
        <v>37</v>
      </c>
      <c r="T26" s="23">
        <v>28</v>
      </c>
      <c r="U26" s="23">
        <v>31</v>
      </c>
      <c r="V26" s="23">
        <f t="shared" si="15"/>
        <v>210</v>
      </c>
      <c r="W26" s="23">
        <v>33</v>
      </c>
      <c r="X26" s="23">
        <v>2</v>
      </c>
      <c r="Y26" s="23">
        <v>1014</v>
      </c>
      <c r="Z26" s="23">
        <v>106</v>
      </c>
      <c r="AA26" s="23">
        <v>100</v>
      </c>
      <c r="AB26" s="23">
        <v>414</v>
      </c>
      <c r="AC26" s="24">
        <v>40</v>
      </c>
    </row>
    <row r="27" spans="1:29" s="15" customFormat="1" x14ac:dyDescent="0.25">
      <c r="A27" s="13" t="s">
        <v>121</v>
      </c>
      <c r="B27" s="21" t="s">
        <v>31</v>
      </c>
      <c r="C27" s="36">
        <v>2563</v>
      </c>
      <c r="D27" s="22">
        <f t="shared" si="14"/>
        <v>2567</v>
      </c>
      <c r="E27" s="23">
        <v>236</v>
      </c>
      <c r="F27" s="23">
        <v>279</v>
      </c>
      <c r="G27" s="23">
        <v>272</v>
      </c>
      <c r="H27" s="23">
        <v>262</v>
      </c>
      <c r="I27" s="23">
        <v>237</v>
      </c>
      <c r="J27" s="23">
        <v>209</v>
      </c>
      <c r="K27" s="23">
        <v>178</v>
      </c>
      <c r="L27" s="23">
        <v>166</v>
      </c>
      <c r="M27" s="23">
        <v>147</v>
      </c>
      <c r="N27" s="23">
        <v>122</v>
      </c>
      <c r="O27" s="23">
        <v>103</v>
      </c>
      <c r="P27" s="23">
        <v>93</v>
      </c>
      <c r="Q27" s="23">
        <v>78</v>
      </c>
      <c r="R27" s="23">
        <v>65</v>
      </c>
      <c r="S27" s="23">
        <v>46</v>
      </c>
      <c r="T27" s="23">
        <v>35</v>
      </c>
      <c r="U27" s="23">
        <v>39</v>
      </c>
      <c r="V27" s="23">
        <f t="shared" si="15"/>
        <v>263</v>
      </c>
      <c r="W27" s="23">
        <v>41</v>
      </c>
      <c r="X27" s="23">
        <v>3</v>
      </c>
      <c r="Y27" s="23">
        <v>1264</v>
      </c>
      <c r="Z27" s="23">
        <v>132</v>
      </c>
      <c r="AA27" s="23">
        <v>125</v>
      </c>
      <c r="AB27" s="23">
        <v>516</v>
      </c>
      <c r="AC27" s="24">
        <v>50</v>
      </c>
    </row>
    <row r="28" spans="1:29" s="15" customFormat="1" x14ac:dyDescent="0.25">
      <c r="A28" s="13" t="s">
        <v>108</v>
      </c>
      <c r="B28" s="21" t="s">
        <v>30</v>
      </c>
      <c r="C28" s="36">
        <v>850</v>
      </c>
      <c r="D28" s="22">
        <f t="shared" si="14"/>
        <v>852</v>
      </c>
      <c r="E28" s="23">
        <v>79</v>
      </c>
      <c r="F28" s="23">
        <v>93</v>
      </c>
      <c r="G28" s="23">
        <v>90</v>
      </c>
      <c r="H28" s="23">
        <v>87</v>
      </c>
      <c r="I28" s="23">
        <v>79</v>
      </c>
      <c r="J28" s="23">
        <v>69</v>
      </c>
      <c r="K28" s="23">
        <v>59</v>
      </c>
      <c r="L28" s="23">
        <v>55</v>
      </c>
      <c r="M28" s="23">
        <v>49</v>
      </c>
      <c r="N28" s="23">
        <v>40</v>
      </c>
      <c r="O28" s="23">
        <v>34</v>
      </c>
      <c r="P28" s="23">
        <v>31</v>
      </c>
      <c r="Q28" s="23">
        <v>26</v>
      </c>
      <c r="R28" s="23">
        <v>22</v>
      </c>
      <c r="S28" s="23">
        <v>15</v>
      </c>
      <c r="T28" s="23">
        <v>11</v>
      </c>
      <c r="U28" s="23">
        <v>13</v>
      </c>
      <c r="V28" s="23">
        <f t="shared" si="15"/>
        <v>87</v>
      </c>
      <c r="W28" s="23">
        <v>13</v>
      </c>
      <c r="X28" s="23">
        <v>1</v>
      </c>
      <c r="Y28" s="23">
        <v>419</v>
      </c>
      <c r="Z28" s="23">
        <v>44</v>
      </c>
      <c r="AA28" s="23">
        <v>42</v>
      </c>
      <c r="AB28" s="23">
        <v>171</v>
      </c>
      <c r="AC28" s="24">
        <v>17</v>
      </c>
    </row>
    <row r="29" spans="1:29" s="15" customFormat="1" x14ac:dyDescent="0.25">
      <c r="A29" s="13" t="s">
        <v>122</v>
      </c>
      <c r="B29" s="21" t="s">
        <v>29</v>
      </c>
      <c r="C29" s="36">
        <v>1546</v>
      </c>
      <c r="D29" s="22">
        <f t="shared" si="14"/>
        <v>1547</v>
      </c>
      <c r="E29" s="23">
        <v>143</v>
      </c>
      <c r="F29" s="23">
        <v>169</v>
      </c>
      <c r="G29" s="23">
        <v>162</v>
      </c>
      <c r="H29" s="23">
        <v>158</v>
      </c>
      <c r="I29" s="23">
        <v>143</v>
      </c>
      <c r="J29" s="23">
        <v>126</v>
      </c>
      <c r="K29" s="23">
        <v>107</v>
      </c>
      <c r="L29" s="23">
        <v>100</v>
      </c>
      <c r="M29" s="23">
        <v>89</v>
      </c>
      <c r="N29" s="23">
        <v>74</v>
      </c>
      <c r="O29" s="23">
        <v>62</v>
      </c>
      <c r="P29" s="23">
        <v>56</v>
      </c>
      <c r="Q29" s="23">
        <v>47</v>
      </c>
      <c r="R29" s="23">
        <v>39</v>
      </c>
      <c r="S29" s="23">
        <v>28</v>
      </c>
      <c r="T29" s="23">
        <v>21</v>
      </c>
      <c r="U29" s="23">
        <v>23</v>
      </c>
      <c r="V29" s="23">
        <f t="shared" si="15"/>
        <v>158</v>
      </c>
      <c r="W29" s="23">
        <v>25</v>
      </c>
      <c r="X29" s="23">
        <v>2</v>
      </c>
      <c r="Y29" s="23">
        <v>762</v>
      </c>
      <c r="Z29" s="23">
        <v>79</v>
      </c>
      <c r="AA29" s="23">
        <v>75</v>
      </c>
      <c r="AB29" s="23">
        <v>311</v>
      </c>
      <c r="AC29" s="24">
        <v>30</v>
      </c>
    </row>
    <row r="30" spans="1:29" s="15" customFormat="1" x14ac:dyDescent="0.25">
      <c r="A30" s="13" t="s">
        <v>123</v>
      </c>
      <c r="B30" s="21" t="s">
        <v>28</v>
      </c>
      <c r="C30" s="36">
        <v>804</v>
      </c>
      <c r="D30" s="22">
        <f t="shared" si="14"/>
        <v>802</v>
      </c>
      <c r="E30" s="23">
        <v>74</v>
      </c>
      <c r="F30" s="23">
        <v>88</v>
      </c>
      <c r="G30" s="23">
        <v>85</v>
      </c>
      <c r="H30" s="23">
        <v>82</v>
      </c>
      <c r="I30" s="23">
        <v>74</v>
      </c>
      <c r="J30" s="23">
        <v>65</v>
      </c>
      <c r="K30" s="23">
        <v>56</v>
      </c>
      <c r="L30" s="23">
        <v>52</v>
      </c>
      <c r="M30" s="23">
        <v>46</v>
      </c>
      <c r="N30" s="23">
        <v>38</v>
      </c>
      <c r="O30" s="23">
        <v>32</v>
      </c>
      <c r="P30" s="23">
        <v>29</v>
      </c>
      <c r="Q30" s="23">
        <v>24</v>
      </c>
      <c r="R30" s="23">
        <v>20</v>
      </c>
      <c r="S30" s="23">
        <v>14</v>
      </c>
      <c r="T30" s="23">
        <v>11</v>
      </c>
      <c r="U30" s="23">
        <v>12</v>
      </c>
      <c r="V30" s="23">
        <f t="shared" si="15"/>
        <v>81</v>
      </c>
      <c r="W30" s="23">
        <v>13</v>
      </c>
      <c r="X30" s="23">
        <v>1</v>
      </c>
      <c r="Y30" s="23">
        <v>396</v>
      </c>
      <c r="Z30" s="23">
        <v>41</v>
      </c>
      <c r="AA30" s="23">
        <v>39</v>
      </c>
      <c r="AB30" s="23">
        <v>162</v>
      </c>
      <c r="AC30" s="24">
        <v>16</v>
      </c>
    </row>
    <row r="31" spans="1:29" s="15" customFormat="1" x14ac:dyDescent="0.25">
      <c r="A31" s="13" t="s">
        <v>124</v>
      </c>
      <c r="B31" s="21" t="s">
        <v>27</v>
      </c>
      <c r="C31" s="36">
        <v>707</v>
      </c>
      <c r="D31" s="22">
        <f t="shared" si="14"/>
        <v>709</v>
      </c>
      <c r="E31" s="23">
        <v>65</v>
      </c>
      <c r="F31" s="23">
        <v>76</v>
      </c>
      <c r="G31" s="23">
        <v>75</v>
      </c>
      <c r="H31" s="23">
        <v>73</v>
      </c>
      <c r="I31" s="23">
        <v>66</v>
      </c>
      <c r="J31" s="23">
        <v>58</v>
      </c>
      <c r="K31" s="23">
        <v>49</v>
      </c>
      <c r="L31" s="23">
        <v>46</v>
      </c>
      <c r="M31" s="23">
        <v>40</v>
      </c>
      <c r="N31" s="23">
        <v>34</v>
      </c>
      <c r="O31" s="23">
        <v>28</v>
      </c>
      <c r="P31" s="23">
        <v>26</v>
      </c>
      <c r="Q31" s="23">
        <v>21</v>
      </c>
      <c r="R31" s="23">
        <v>18</v>
      </c>
      <c r="S31" s="23">
        <v>13</v>
      </c>
      <c r="T31" s="23">
        <v>10</v>
      </c>
      <c r="U31" s="23">
        <v>11</v>
      </c>
      <c r="V31" s="23">
        <f t="shared" si="15"/>
        <v>73</v>
      </c>
      <c r="W31" s="23">
        <v>11</v>
      </c>
      <c r="X31" s="23">
        <v>1</v>
      </c>
      <c r="Y31" s="23">
        <v>349</v>
      </c>
      <c r="Z31" s="23">
        <v>36</v>
      </c>
      <c r="AA31" s="23">
        <v>35</v>
      </c>
      <c r="AB31" s="23">
        <v>142</v>
      </c>
      <c r="AC31" s="24">
        <v>14</v>
      </c>
    </row>
    <row r="32" spans="1:29" s="15" customFormat="1" x14ac:dyDescent="0.25">
      <c r="A32" s="13" t="s">
        <v>146</v>
      </c>
      <c r="B32" s="21" t="s">
        <v>26</v>
      </c>
      <c r="C32" s="36">
        <v>822</v>
      </c>
      <c r="D32" s="22">
        <f t="shared" si="14"/>
        <v>820</v>
      </c>
      <c r="E32" s="23">
        <v>75</v>
      </c>
      <c r="F32" s="23">
        <v>89</v>
      </c>
      <c r="G32" s="23">
        <v>86</v>
      </c>
      <c r="H32" s="23">
        <v>84</v>
      </c>
      <c r="I32" s="23">
        <v>76</v>
      </c>
      <c r="J32" s="23">
        <v>67</v>
      </c>
      <c r="K32" s="23">
        <v>57</v>
      </c>
      <c r="L32" s="23">
        <v>53</v>
      </c>
      <c r="M32" s="23">
        <v>47</v>
      </c>
      <c r="N32" s="23">
        <v>39</v>
      </c>
      <c r="O32" s="23">
        <v>33</v>
      </c>
      <c r="P32" s="23">
        <v>30</v>
      </c>
      <c r="Q32" s="23">
        <v>25</v>
      </c>
      <c r="R32" s="23">
        <v>21</v>
      </c>
      <c r="S32" s="23">
        <v>15</v>
      </c>
      <c r="T32" s="23">
        <v>11</v>
      </c>
      <c r="U32" s="23">
        <v>12</v>
      </c>
      <c r="V32" s="23">
        <f t="shared" si="15"/>
        <v>84</v>
      </c>
      <c r="W32" s="23">
        <v>13</v>
      </c>
      <c r="X32" s="23">
        <v>1</v>
      </c>
      <c r="Y32" s="23">
        <v>405</v>
      </c>
      <c r="Z32" s="23">
        <v>42</v>
      </c>
      <c r="AA32" s="23">
        <v>40</v>
      </c>
      <c r="AB32" s="23">
        <v>165</v>
      </c>
      <c r="AC32" s="24">
        <v>16</v>
      </c>
    </row>
    <row r="33" spans="1:29" s="18" customFormat="1" ht="14.25" x14ac:dyDescent="0.2">
      <c r="A33" s="70" t="s">
        <v>25</v>
      </c>
      <c r="B33" s="71"/>
      <c r="C33" s="38">
        <f t="shared" ref="C33:AC33" si="16">SUM(C34:C41)</f>
        <v>13330</v>
      </c>
      <c r="D33" s="19">
        <f t="shared" si="16"/>
        <v>13330</v>
      </c>
      <c r="E33" s="19">
        <v>1087</v>
      </c>
      <c r="F33" s="19">
        <v>1221</v>
      </c>
      <c r="G33" s="19">
        <v>1296</v>
      </c>
      <c r="H33" s="19">
        <v>1171</v>
      </c>
      <c r="I33" s="19">
        <f t="shared" si="16"/>
        <v>958</v>
      </c>
      <c r="J33" s="19">
        <f t="shared" si="16"/>
        <v>881</v>
      </c>
      <c r="K33" s="19">
        <f t="shared" si="16"/>
        <v>790</v>
      </c>
      <c r="L33" s="19">
        <f t="shared" si="16"/>
        <v>738</v>
      </c>
      <c r="M33" s="19">
        <f t="shared" si="16"/>
        <v>659</v>
      </c>
      <c r="N33" s="19">
        <f t="shared" si="16"/>
        <v>639</v>
      </c>
      <c r="O33" s="19">
        <f t="shared" si="16"/>
        <v>639</v>
      </c>
      <c r="P33" s="19">
        <f t="shared" si="16"/>
        <v>688</v>
      </c>
      <c r="Q33" s="19">
        <f t="shared" si="16"/>
        <v>696</v>
      </c>
      <c r="R33" s="19">
        <f t="shared" si="16"/>
        <v>640</v>
      </c>
      <c r="S33" s="19">
        <f t="shared" si="16"/>
        <v>473</v>
      </c>
      <c r="T33" s="19">
        <f t="shared" si="16"/>
        <v>329</v>
      </c>
      <c r="U33" s="19">
        <f t="shared" si="16"/>
        <v>425</v>
      </c>
      <c r="V33" s="19">
        <f t="shared" ref="V33" si="17">SUM(V34:V41)</f>
        <v>2563</v>
      </c>
      <c r="W33" s="19">
        <f t="shared" si="16"/>
        <v>214</v>
      </c>
      <c r="X33" s="19">
        <f t="shared" si="16"/>
        <v>16</v>
      </c>
      <c r="Y33" s="19">
        <f t="shared" si="16"/>
        <v>6706</v>
      </c>
      <c r="Z33" s="19">
        <f t="shared" si="16"/>
        <v>610</v>
      </c>
      <c r="AA33" s="19">
        <f t="shared" si="16"/>
        <v>526</v>
      </c>
      <c r="AB33" s="19">
        <f t="shared" si="16"/>
        <v>2304</v>
      </c>
      <c r="AC33" s="20">
        <f t="shared" si="16"/>
        <v>265</v>
      </c>
    </row>
    <row r="34" spans="1:29" s="15" customFormat="1" x14ac:dyDescent="0.25">
      <c r="A34" s="13" t="s">
        <v>125</v>
      </c>
      <c r="B34" s="21" t="s">
        <v>24</v>
      </c>
      <c r="C34" s="36">
        <v>3259</v>
      </c>
      <c r="D34" s="22">
        <f t="shared" ref="D34:D41" si="18">SUM(E34:U34)</f>
        <v>3262</v>
      </c>
      <c r="E34" s="23">
        <v>266</v>
      </c>
      <c r="F34" s="23">
        <v>300</v>
      </c>
      <c r="G34" s="23">
        <v>317</v>
      </c>
      <c r="H34" s="23">
        <v>287</v>
      </c>
      <c r="I34" s="23">
        <v>234</v>
      </c>
      <c r="J34" s="23">
        <v>216</v>
      </c>
      <c r="K34" s="23">
        <v>192</v>
      </c>
      <c r="L34" s="23">
        <v>181</v>
      </c>
      <c r="M34" s="23">
        <v>160</v>
      </c>
      <c r="N34" s="23">
        <v>157</v>
      </c>
      <c r="O34" s="23">
        <v>157</v>
      </c>
      <c r="P34" s="23">
        <v>169</v>
      </c>
      <c r="Q34" s="23">
        <v>169</v>
      </c>
      <c r="R34" s="23">
        <v>158</v>
      </c>
      <c r="S34" s="23">
        <v>115</v>
      </c>
      <c r="T34" s="23">
        <v>80</v>
      </c>
      <c r="U34" s="23">
        <v>104</v>
      </c>
      <c r="V34" s="23">
        <f t="shared" ref="V34:V41" si="19">SUM(Q34:U34)</f>
        <v>626</v>
      </c>
      <c r="W34" s="23">
        <v>52</v>
      </c>
      <c r="X34" s="23">
        <v>4</v>
      </c>
      <c r="Y34" s="23">
        <v>1640</v>
      </c>
      <c r="Z34" s="23">
        <v>149</v>
      </c>
      <c r="AA34" s="23">
        <v>129</v>
      </c>
      <c r="AB34" s="23">
        <v>563</v>
      </c>
      <c r="AC34" s="24">
        <v>66</v>
      </c>
    </row>
    <row r="35" spans="1:29" s="15" customFormat="1" x14ac:dyDescent="0.25">
      <c r="A35" s="13" t="s">
        <v>126</v>
      </c>
      <c r="B35" s="21" t="s">
        <v>23</v>
      </c>
      <c r="C35" s="36">
        <v>2799</v>
      </c>
      <c r="D35" s="22">
        <f t="shared" si="18"/>
        <v>2798</v>
      </c>
      <c r="E35" s="23">
        <v>230</v>
      </c>
      <c r="F35" s="23">
        <v>255</v>
      </c>
      <c r="G35" s="23">
        <v>273</v>
      </c>
      <c r="H35" s="23">
        <v>246</v>
      </c>
      <c r="I35" s="23">
        <v>201</v>
      </c>
      <c r="J35" s="23">
        <v>185</v>
      </c>
      <c r="K35" s="23">
        <v>166</v>
      </c>
      <c r="L35" s="23">
        <v>155</v>
      </c>
      <c r="M35" s="23">
        <v>138</v>
      </c>
      <c r="N35" s="23">
        <v>134</v>
      </c>
      <c r="O35" s="23">
        <v>134</v>
      </c>
      <c r="P35" s="23">
        <v>144</v>
      </c>
      <c r="Q35" s="23">
        <v>146</v>
      </c>
      <c r="R35" s="23">
        <v>134</v>
      </c>
      <c r="S35" s="23">
        <v>99</v>
      </c>
      <c r="T35" s="23">
        <v>69</v>
      </c>
      <c r="U35" s="23">
        <v>89</v>
      </c>
      <c r="V35" s="23">
        <f t="shared" si="19"/>
        <v>537</v>
      </c>
      <c r="W35" s="23">
        <v>45</v>
      </c>
      <c r="X35" s="23">
        <v>3</v>
      </c>
      <c r="Y35" s="23">
        <v>1408</v>
      </c>
      <c r="Z35" s="23">
        <v>128</v>
      </c>
      <c r="AA35" s="23">
        <v>110</v>
      </c>
      <c r="AB35" s="23">
        <v>484</v>
      </c>
      <c r="AC35" s="24">
        <v>56</v>
      </c>
    </row>
    <row r="36" spans="1:29" s="15" customFormat="1" x14ac:dyDescent="0.25">
      <c r="A36" s="13" t="s">
        <v>127</v>
      </c>
      <c r="B36" s="21" t="s">
        <v>22</v>
      </c>
      <c r="C36" s="36">
        <v>1377</v>
      </c>
      <c r="D36" s="22">
        <f t="shared" si="18"/>
        <v>1371</v>
      </c>
      <c r="E36" s="23">
        <v>110</v>
      </c>
      <c r="F36" s="23">
        <v>126</v>
      </c>
      <c r="G36" s="23">
        <v>132</v>
      </c>
      <c r="H36" s="23">
        <v>119</v>
      </c>
      <c r="I36" s="23">
        <v>99</v>
      </c>
      <c r="J36" s="23">
        <v>91</v>
      </c>
      <c r="K36" s="23">
        <v>82</v>
      </c>
      <c r="L36" s="23">
        <v>76</v>
      </c>
      <c r="M36" s="23">
        <v>68</v>
      </c>
      <c r="N36" s="23">
        <v>66</v>
      </c>
      <c r="O36" s="23">
        <v>66</v>
      </c>
      <c r="P36" s="23">
        <v>71</v>
      </c>
      <c r="Q36" s="23">
        <v>72</v>
      </c>
      <c r="R36" s="23">
        <v>66</v>
      </c>
      <c r="S36" s="23">
        <v>49</v>
      </c>
      <c r="T36" s="23">
        <v>34</v>
      </c>
      <c r="U36" s="23">
        <v>44</v>
      </c>
      <c r="V36" s="23">
        <f t="shared" si="19"/>
        <v>265</v>
      </c>
      <c r="W36" s="23">
        <v>22</v>
      </c>
      <c r="X36" s="23">
        <v>2</v>
      </c>
      <c r="Y36" s="23">
        <v>693</v>
      </c>
      <c r="Z36" s="23">
        <v>63</v>
      </c>
      <c r="AA36" s="23">
        <v>54</v>
      </c>
      <c r="AB36" s="23">
        <v>238</v>
      </c>
      <c r="AC36" s="24">
        <v>27</v>
      </c>
    </row>
    <row r="37" spans="1:29" s="15" customFormat="1" x14ac:dyDescent="0.25">
      <c r="A37" s="13" t="s">
        <v>128</v>
      </c>
      <c r="B37" s="21" t="s">
        <v>21</v>
      </c>
      <c r="C37" s="36">
        <v>1259</v>
      </c>
      <c r="D37" s="22">
        <f t="shared" si="18"/>
        <v>1258</v>
      </c>
      <c r="E37" s="23">
        <v>102</v>
      </c>
      <c r="F37" s="23">
        <v>116</v>
      </c>
      <c r="G37" s="23">
        <v>123</v>
      </c>
      <c r="H37" s="23">
        <v>110</v>
      </c>
      <c r="I37" s="23">
        <v>90</v>
      </c>
      <c r="J37" s="23">
        <v>83</v>
      </c>
      <c r="K37" s="23">
        <v>75</v>
      </c>
      <c r="L37" s="23">
        <v>70</v>
      </c>
      <c r="M37" s="23">
        <v>62</v>
      </c>
      <c r="N37" s="23">
        <v>60</v>
      </c>
      <c r="O37" s="23">
        <v>60</v>
      </c>
      <c r="P37" s="23">
        <v>65</v>
      </c>
      <c r="Q37" s="23">
        <v>66</v>
      </c>
      <c r="R37" s="23">
        <v>60</v>
      </c>
      <c r="S37" s="23">
        <v>45</v>
      </c>
      <c r="T37" s="23">
        <v>31</v>
      </c>
      <c r="U37" s="23">
        <v>40</v>
      </c>
      <c r="V37" s="23">
        <f t="shared" si="19"/>
        <v>242</v>
      </c>
      <c r="W37" s="23">
        <v>20</v>
      </c>
      <c r="X37" s="23">
        <v>2</v>
      </c>
      <c r="Y37" s="23">
        <v>633</v>
      </c>
      <c r="Z37" s="23">
        <v>58</v>
      </c>
      <c r="AA37" s="23">
        <v>50</v>
      </c>
      <c r="AB37" s="23">
        <v>218</v>
      </c>
      <c r="AC37" s="24">
        <v>25</v>
      </c>
    </row>
    <row r="38" spans="1:29" s="15" customFormat="1" x14ac:dyDescent="0.25">
      <c r="A38" s="13" t="s">
        <v>129</v>
      </c>
      <c r="B38" s="21" t="s">
        <v>20</v>
      </c>
      <c r="C38" s="36">
        <v>779</v>
      </c>
      <c r="D38" s="22">
        <f t="shared" si="18"/>
        <v>779</v>
      </c>
      <c r="E38" s="23">
        <v>63</v>
      </c>
      <c r="F38" s="23">
        <v>72</v>
      </c>
      <c r="G38" s="23">
        <v>75</v>
      </c>
      <c r="H38" s="23">
        <v>70</v>
      </c>
      <c r="I38" s="23">
        <v>56</v>
      </c>
      <c r="J38" s="23">
        <v>51</v>
      </c>
      <c r="K38" s="23">
        <v>46</v>
      </c>
      <c r="L38" s="23">
        <v>43</v>
      </c>
      <c r="M38" s="23">
        <v>39</v>
      </c>
      <c r="N38" s="23">
        <v>37</v>
      </c>
      <c r="O38" s="23">
        <v>37</v>
      </c>
      <c r="P38" s="23">
        <v>40</v>
      </c>
      <c r="Q38" s="23">
        <v>41</v>
      </c>
      <c r="R38" s="23">
        <v>37</v>
      </c>
      <c r="S38" s="23">
        <v>28</v>
      </c>
      <c r="T38" s="23">
        <v>19</v>
      </c>
      <c r="U38" s="23">
        <v>25</v>
      </c>
      <c r="V38" s="23">
        <f t="shared" si="19"/>
        <v>150</v>
      </c>
      <c r="W38" s="23">
        <v>13</v>
      </c>
      <c r="X38" s="23">
        <v>1</v>
      </c>
      <c r="Y38" s="23">
        <v>392</v>
      </c>
      <c r="Z38" s="23">
        <v>36</v>
      </c>
      <c r="AA38" s="23">
        <v>31</v>
      </c>
      <c r="AB38" s="23">
        <v>135</v>
      </c>
      <c r="AC38" s="24">
        <v>15</v>
      </c>
    </row>
    <row r="39" spans="1:29" s="15" customFormat="1" x14ac:dyDescent="0.25">
      <c r="A39" s="13" t="s">
        <v>130</v>
      </c>
      <c r="B39" s="21" t="s">
        <v>19</v>
      </c>
      <c r="C39" s="36">
        <v>1165</v>
      </c>
      <c r="D39" s="22">
        <f t="shared" si="18"/>
        <v>1166</v>
      </c>
      <c r="E39" s="23">
        <v>95</v>
      </c>
      <c r="F39" s="23">
        <v>106</v>
      </c>
      <c r="G39" s="23">
        <v>114</v>
      </c>
      <c r="H39" s="23">
        <v>103</v>
      </c>
      <c r="I39" s="23">
        <v>84</v>
      </c>
      <c r="J39" s="23">
        <v>77</v>
      </c>
      <c r="K39" s="23">
        <v>69</v>
      </c>
      <c r="L39" s="23">
        <v>64</v>
      </c>
      <c r="M39" s="23">
        <v>58</v>
      </c>
      <c r="N39" s="23">
        <v>56</v>
      </c>
      <c r="O39" s="23">
        <v>56</v>
      </c>
      <c r="P39" s="23">
        <v>60</v>
      </c>
      <c r="Q39" s="23">
        <v>61</v>
      </c>
      <c r="R39" s="23">
        <v>56</v>
      </c>
      <c r="S39" s="23">
        <v>41</v>
      </c>
      <c r="T39" s="23">
        <v>29</v>
      </c>
      <c r="U39" s="23">
        <v>37</v>
      </c>
      <c r="V39" s="23">
        <f t="shared" si="19"/>
        <v>224</v>
      </c>
      <c r="W39" s="23">
        <v>19</v>
      </c>
      <c r="X39" s="23">
        <v>1</v>
      </c>
      <c r="Y39" s="23">
        <v>586</v>
      </c>
      <c r="Z39" s="23">
        <v>53</v>
      </c>
      <c r="AA39" s="23">
        <v>46</v>
      </c>
      <c r="AB39" s="23">
        <v>201</v>
      </c>
      <c r="AC39" s="24">
        <v>23</v>
      </c>
    </row>
    <row r="40" spans="1:29" s="15" customFormat="1" x14ac:dyDescent="0.25">
      <c r="A40" s="13" t="s">
        <v>131</v>
      </c>
      <c r="B40" s="21" t="s">
        <v>18</v>
      </c>
      <c r="C40" s="36">
        <v>1124</v>
      </c>
      <c r="D40" s="22">
        <f t="shared" si="18"/>
        <v>1125</v>
      </c>
      <c r="E40" s="23">
        <v>92</v>
      </c>
      <c r="F40" s="23">
        <v>103</v>
      </c>
      <c r="G40" s="23">
        <v>109</v>
      </c>
      <c r="H40" s="23">
        <v>98</v>
      </c>
      <c r="I40" s="23">
        <v>81</v>
      </c>
      <c r="J40" s="23">
        <v>74</v>
      </c>
      <c r="K40" s="23">
        <v>67</v>
      </c>
      <c r="L40" s="23">
        <v>62</v>
      </c>
      <c r="M40" s="23">
        <v>56</v>
      </c>
      <c r="N40" s="23">
        <v>54</v>
      </c>
      <c r="O40" s="23">
        <v>54</v>
      </c>
      <c r="P40" s="23">
        <v>58</v>
      </c>
      <c r="Q40" s="23">
        <v>59</v>
      </c>
      <c r="R40" s="23">
        <v>54</v>
      </c>
      <c r="S40" s="23">
        <v>40</v>
      </c>
      <c r="T40" s="23">
        <v>28</v>
      </c>
      <c r="U40" s="23">
        <v>36</v>
      </c>
      <c r="V40" s="23">
        <f t="shared" si="19"/>
        <v>217</v>
      </c>
      <c r="W40" s="23">
        <v>18</v>
      </c>
      <c r="X40" s="23">
        <v>1</v>
      </c>
      <c r="Y40" s="23">
        <v>565</v>
      </c>
      <c r="Z40" s="23">
        <v>51</v>
      </c>
      <c r="AA40" s="23">
        <v>44</v>
      </c>
      <c r="AB40" s="23">
        <v>194</v>
      </c>
      <c r="AC40" s="24">
        <v>22</v>
      </c>
    </row>
    <row r="41" spans="1:29" s="15" customFormat="1" x14ac:dyDescent="0.25">
      <c r="A41" s="13" t="s">
        <v>132</v>
      </c>
      <c r="B41" s="21" t="s">
        <v>17</v>
      </c>
      <c r="C41" s="36">
        <v>1568</v>
      </c>
      <c r="D41" s="22">
        <f t="shared" si="18"/>
        <v>1571</v>
      </c>
      <c r="E41" s="23">
        <v>129</v>
      </c>
      <c r="F41" s="23">
        <v>143</v>
      </c>
      <c r="G41" s="23">
        <v>153</v>
      </c>
      <c r="H41" s="23">
        <v>138</v>
      </c>
      <c r="I41" s="23">
        <v>113</v>
      </c>
      <c r="J41" s="23">
        <v>104</v>
      </c>
      <c r="K41" s="23">
        <v>93</v>
      </c>
      <c r="L41" s="23">
        <v>87</v>
      </c>
      <c r="M41" s="23">
        <v>78</v>
      </c>
      <c r="N41" s="23">
        <v>75</v>
      </c>
      <c r="O41" s="23">
        <v>75</v>
      </c>
      <c r="P41" s="23">
        <v>81</v>
      </c>
      <c r="Q41" s="23">
        <v>82</v>
      </c>
      <c r="R41" s="23">
        <v>75</v>
      </c>
      <c r="S41" s="23">
        <v>56</v>
      </c>
      <c r="T41" s="23">
        <v>39</v>
      </c>
      <c r="U41" s="23">
        <v>50</v>
      </c>
      <c r="V41" s="23">
        <f t="shared" si="19"/>
        <v>302</v>
      </c>
      <c r="W41" s="23">
        <v>25</v>
      </c>
      <c r="X41" s="23">
        <v>2</v>
      </c>
      <c r="Y41" s="23">
        <v>789</v>
      </c>
      <c r="Z41" s="23">
        <v>72</v>
      </c>
      <c r="AA41" s="23">
        <v>62</v>
      </c>
      <c r="AB41" s="23">
        <v>271</v>
      </c>
      <c r="AC41" s="24">
        <v>31</v>
      </c>
    </row>
    <row r="42" spans="1:29" s="18" customFormat="1" ht="14.25" x14ac:dyDescent="0.2">
      <c r="A42" s="68" t="s">
        <v>16</v>
      </c>
      <c r="B42" s="69"/>
      <c r="C42" s="37">
        <f t="shared" ref="C42:AC42" si="20">+C43+C50+C53</f>
        <v>14057</v>
      </c>
      <c r="D42" s="27">
        <f t="shared" si="20"/>
        <v>14057</v>
      </c>
      <c r="E42" s="27">
        <v>1435</v>
      </c>
      <c r="F42" s="27">
        <v>1340</v>
      </c>
      <c r="G42" s="27">
        <v>1220</v>
      </c>
      <c r="H42" s="27">
        <v>1348</v>
      </c>
      <c r="I42" s="27">
        <f t="shared" si="20"/>
        <v>1491</v>
      </c>
      <c r="J42" s="27">
        <f t="shared" si="20"/>
        <v>1278</v>
      </c>
      <c r="K42" s="27">
        <f t="shared" si="20"/>
        <v>1034</v>
      </c>
      <c r="L42" s="27">
        <f t="shared" si="20"/>
        <v>872</v>
      </c>
      <c r="M42" s="27">
        <f t="shared" si="20"/>
        <v>768</v>
      </c>
      <c r="N42" s="27">
        <f t="shared" si="20"/>
        <v>637</v>
      </c>
      <c r="O42" s="27">
        <f t="shared" si="20"/>
        <v>557</v>
      </c>
      <c r="P42" s="27">
        <f t="shared" si="20"/>
        <v>491</v>
      </c>
      <c r="Q42" s="27">
        <f t="shared" si="20"/>
        <v>391</v>
      </c>
      <c r="R42" s="27">
        <f t="shared" si="20"/>
        <v>427</v>
      </c>
      <c r="S42" s="27">
        <f t="shared" si="20"/>
        <v>330</v>
      </c>
      <c r="T42" s="27">
        <f t="shared" si="20"/>
        <v>201</v>
      </c>
      <c r="U42" s="27">
        <f t="shared" si="20"/>
        <v>237</v>
      </c>
      <c r="V42" s="27">
        <f t="shared" ref="V42" si="21">+V43+V50+V53</f>
        <v>1586</v>
      </c>
      <c r="W42" s="27">
        <f t="shared" si="20"/>
        <v>294</v>
      </c>
      <c r="X42" s="27">
        <f t="shared" si="20"/>
        <v>22</v>
      </c>
      <c r="Y42" s="27">
        <f t="shared" si="20"/>
        <v>6717</v>
      </c>
      <c r="Z42" s="27">
        <f t="shared" si="20"/>
        <v>615</v>
      </c>
      <c r="AA42" s="27">
        <f t="shared" si="20"/>
        <v>636</v>
      </c>
      <c r="AB42" s="27">
        <f t="shared" si="20"/>
        <v>2798</v>
      </c>
      <c r="AC42" s="28">
        <f t="shared" si="20"/>
        <v>364</v>
      </c>
    </row>
    <row r="43" spans="1:29" s="18" customFormat="1" ht="14.25" x14ac:dyDescent="0.2">
      <c r="A43" s="70" t="s">
        <v>15</v>
      </c>
      <c r="B43" s="71"/>
      <c r="C43" s="38">
        <f t="shared" ref="C43:AC43" si="22">SUM(C44:C49)</f>
        <v>7526</v>
      </c>
      <c r="D43" s="19">
        <f t="shared" si="22"/>
        <v>7526</v>
      </c>
      <c r="E43" s="19">
        <v>813</v>
      </c>
      <c r="F43" s="19">
        <v>712</v>
      </c>
      <c r="G43" s="19">
        <v>624</v>
      </c>
      <c r="H43" s="19">
        <v>706</v>
      </c>
      <c r="I43" s="19">
        <f t="shared" si="22"/>
        <v>769</v>
      </c>
      <c r="J43" s="19">
        <f t="shared" si="22"/>
        <v>711</v>
      </c>
      <c r="K43" s="19">
        <f t="shared" si="22"/>
        <v>591</v>
      </c>
      <c r="L43" s="19">
        <f t="shared" si="22"/>
        <v>472</v>
      </c>
      <c r="M43" s="19">
        <f t="shared" si="22"/>
        <v>422</v>
      </c>
      <c r="N43" s="19">
        <f t="shared" si="22"/>
        <v>335</v>
      </c>
      <c r="O43" s="19">
        <f t="shared" si="22"/>
        <v>303</v>
      </c>
      <c r="P43" s="19">
        <f t="shared" si="22"/>
        <v>264</v>
      </c>
      <c r="Q43" s="19">
        <f t="shared" si="22"/>
        <v>206</v>
      </c>
      <c r="R43" s="19">
        <f t="shared" si="22"/>
        <v>209</v>
      </c>
      <c r="S43" s="19">
        <f t="shared" si="22"/>
        <v>169</v>
      </c>
      <c r="T43" s="19">
        <f t="shared" si="22"/>
        <v>100</v>
      </c>
      <c r="U43" s="19">
        <f t="shared" si="22"/>
        <v>120</v>
      </c>
      <c r="V43" s="19">
        <f t="shared" ref="V43" si="23">SUM(V44:V49)</f>
        <v>804</v>
      </c>
      <c r="W43" s="19">
        <f t="shared" si="22"/>
        <v>170</v>
      </c>
      <c r="X43" s="19">
        <f t="shared" si="22"/>
        <v>13</v>
      </c>
      <c r="Y43" s="19">
        <f t="shared" si="22"/>
        <v>3692</v>
      </c>
      <c r="Z43" s="19">
        <f t="shared" si="22"/>
        <v>319</v>
      </c>
      <c r="AA43" s="19">
        <f t="shared" si="22"/>
        <v>367</v>
      </c>
      <c r="AB43" s="19">
        <f t="shared" si="22"/>
        <v>1576</v>
      </c>
      <c r="AC43" s="20">
        <f t="shared" si="22"/>
        <v>211</v>
      </c>
    </row>
    <row r="44" spans="1:29" s="15" customFormat="1" x14ac:dyDescent="0.25">
      <c r="A44" s="13" t="s">
        <v>133</v>
      </c>
      <c r="B44" s="21" t="s">
        <v>14</v>
      </c>
      <c r="C44" s="36">
        <v>2713</v>
      </c>
      <c r="D44" s="22">
        <f t="shared" ref="D44:D49" si="24">SUM(E44:U44)</f>
        <v>2716</v>
      </c>
      <c r="E44" s="23">
        <v>294</v>
      </c>
      <c r="F44" s="23">
        <v>258</v>
      </c>
      <c r="G44" s="23">
        <v>225</v>
      </c>
      <c r="H44" s="23">
        <v>255</v>
      </c>
      <c r="I44" s="23">
        <v>277</v>
      </c>
      <c r="J44" s="23">
        <v>256</v>
      </c>
      <c r="K44" s="23">
        <v>213</v>
      </c>
      <c r="L44" s="23">
        <v>170</v>
      </c>
      <c r="M44" s="23">
        <v>152</v>
      </c>
      <c r="N44" s="23">
        <v>121</v>
      </c>
      <c r="O44" s="23">
        <v>109</v>
      </c>
      <c r="P44" s="23">
        <v>96</v>
      </c>
      <c r="Q44" s="23">
        <v>74</v>
      </c>
      <c r="R44" s="23">
        <v>76</v>
      </c>
      <c r="S44" s="23">
        <v>62</v>
      </c>
      <c r="T44" s="23">
        <v>36</v>
      </c>
      <c r="U44" s="23">
        <v>42</v>
      </c>
      <c r="V44" s="23">
        <f t="shared" ref="V44:V49" si="25">SUM(Q44:U44)</f>
        <v>290</v>
      </c>
      <c r="W44" s="23">
        <v>62</v>
      </c>
      <c r="X44" s="23">
        <v>5</v>
      </c>
      <c r="Y44" s="23">
        <v>1332</v>
      </c>
      <c r="Z44" s="23">
        <v>115</v>
      </c>
      <c r="AA44" s="23">
        <v>132</v>
      </c>
      <c r="AB44" s="23">
        <v>568</v>
      </c>
      <c r="AC44" s="24">
        <v>76</v>
      </c>
    </row>
    <row r="45" spans="1:29" s="15" customFormat="1" x14ac:dyDescent="0.25">
      <c r="A45" s="13" t="s">
        <v>134</v>
      </c>
      <c r="B45" s="21" t="s">
        <v>13</v>
      </c>
      <c r="C45" s="36">
        <v>1603</v>
      </c>
      <c r="D45" s="22">
        <f t="shared" si="24"/>
        <v>1601</v>
      </c>
      <c r="E45" s="23">
        <v>172</v>
      </c>
      <c r="F45" s="23">
        <v>151</v>
      </c>
      <c r="G45" s="23">
        <v>132</v>
      </c>
      <c r="H45" s="23">
        <v>150</v>
      </c>
      <c r="I45" s="23">
        <v>164</v>
      </c>
      <c r="J45" s="23">
        <v>151</v>
      </c>
      <c r="K45" s="23">
        <v>126</v>
      </c>
      <c r="L45" s="23">
        <v>101</v>
      </c>
      <c r="M45" s="23">
        <v>90</v>
      </c>
      <c r="N45" s="23">
        <v>71</v>
      </c>
      <c r="O45" s="23">
        <v>65</v>
      </c>
      <c r="P45" s="23">
        <v>56</v>
      </c>
      <c r="Q45" s="23">
        <v>44</v>
      </c>
      <c r="R45" s="23">
        <v>45</v>
      </c>
      <c r="S45" s="23">
        <v>36</v>
      </c>
      <c r="T45" s="23">
        <v>21</v>
      </c>
      <c r="U45" s="23">
        <v>26</v>
      </c>
      <c r="V45" s="23">
        <f t="shared" si="25"/>
        <v>172</v>
      </c>
      <c r="W45" s="23">
        <v>36</v>
      </c>
      <c r="X45" s="23">
        <v>3</v>
      </c>
      <c r="Y45" s="23">
        <v>786</v>
      </c>
      <c r="Z45" s="23">
        <v>68</v>
      </c>
      <c r="AA45" s="23">
        <v>78</v>
      </c>
      <c r="AB45" s="23">
        <v>336</v>
      </c>
      <c r="AC45" s="24">
        <v>45</v>
      </c>
    </row>
    <row r="46" spans="1:29" s="15" customFormat="1" x14ac:dyDescent="0.25">
      <c r="A46" s="13" t="s">
        <v>135</v>
      </c>
      <c r="B46" s="21" t="s">
        <v>12</v>
      </c>
      <c r="C46" s="36">
        <v>730</v>
      </c>
      <c r="D46" s="22">
        <f t="shared" si="24"/>
        <v>730</v>
      </c>
      <c r="E46" s="23">
        <v>79</v>
      </c>
      <c r="F46" s="23">
        <v>69</v>
      </c>
      <c r="G46" s="23">
        <v>61</v>
      </c>
      <c r="H46" s="23">
        <v>68</v>
      </c>
      <c r="I46" s="23">
        <v>75</v>
      </c>
      <c r="J46" s="23">
        <v>69</v>
      </c>
      <c r="K46" s="23">
        <v>57</v>
      </c>
      <c r="L46" s="23">
        <v>46</v>
      </c>
      <c r="M46" s="23">
        <v>41</v>
      </c>
      <c r="N46" s="23">
        <v>32</v>
      </c>
      <c r="O46" s="23">
        <v>29</v>
      </c>
      <c r="P46" s="23">
        <v>26</v>
      </c>
      <c r="Q46" s="23">
        <v>20</v>
      </c>
      <c r="R46" s="23">
        <v>20</v>
      </c>
      <c r="S46" s="23">
        <v>16</v>
      </c>
      <c r="T46" s="23">
        <v>10</v>
      </c>
      <c r="U46" s="23">
        <v>12</v>
      </c>
      <c r="V46" s="23">
        <f t="shared" si="25"/>
        <v>78</v>
      </c>
      <c r="W46" s="23">
        <v>16</v>
      </c>
      <c r="X46" s="23">
        <v>1</v>
      </c>
      <c r="Y46" s="23">
        <v>358</v>
      </c>
      <c r="Z46" s="23">
        <v>31</v>
      </c>
      <c r="AA46" s="23">
        <v>36</v>
      </c>
      <c r="AB46" s="23">
        <v>153</v>
      </c>
      <c r="AC46" s="24">
        <v>20</v>
      </c>
    </row>
    <row r="47" spans="1:29" s="15" customFormat="1" x14ac:dyDescent="0.25">
      <c r="A47" s="13" t="s">
        <v>137</v>
      </c>
      <c r="B47" s="21" t="s">
        <v>11</v>
      </c>
      <c r="C47" s="36">
        <v>689</v>
      </c>
      <c r="D47" s="22">
        <f t="shared" si="24"/>
        <v>688</v>
      </c>
      <c r="E47" s="23">
        <v>74</v>
      </c>
      <c r="F47" s="23">
        <v>65</v>
      </c>
      <c r="G47" s="23">
        <v>57</v>
      </c>
      <c r="H47" s="23">
        <v>65</v>
      </c>
      <c r="I47" s="23">
        <v>70</v>
      </c>
      <c r="J47" s="23">
        <v>65</v>
      </c>
      <c r="K47" s="23">
        <v>54</v>
      </c>
      <c r="L47" s="23">
        <v>43</v>
      </c>
      <c r="M47" s="23">
        <v>39</v>
      </c>
      <c r="N47" s="23">
        <v>31</v>
      </c>
      <c r="O47" s="23">
        <v>28</v>
      </c>
      <c r="P47" s="23">
        <v>24</v>
      </c>
      <c r="Q47" s="23">
        <v>19</v>
      </c>
      <c r="R47" s="23">
        <v>19</v>
      </c>
      <c r="S47" s="23">
        <v>15</v>
      </c>
      <c r="T47" s="23">
        <v>9</v>
      </c>
      <c r="U47" s="23">
        <v>11</v>
      </c>
      <c r="V47" s="23">
        <f t="shared" si="25"/>
        <v>73</v>
      </c>
      <c r="W47" s="23">
        <v>16</v>
      </c>
      <c r="X47" s="23">
        <v>1</v>
      </c>
      <c r="Y47" s="23">
        <v>338</v>
      </c>
      <c r="Z47" s="23">
        <v>29</v>
      </c>
      <c r="AA47" s="23">
        <v>34</v>
      </c>
      <c r="AB47" s="23">
        <v>144</v>
      </c>
      <c r="AC47" s="24">
        <v>19</v>
      </c>
    </row>
    <row r="48" spans="1:29" s="15" customFormat="1" x14ac:dyDescent="0.25">
      <c r="A48" s="13" t="s">
        <v>136</v>
      </c>
      <c r="B48" s="21" t="s">
        <v>10</v>
      </c>
      <c r="C48" s="36">
        <v>810</v>
      </c>
      <c r="D48" s="22">
        <f t="shared" si="24"/>
        <v>810</v>
      </c>
      <c r="E48" s="23">
        <v>88</v>
      </c>
      <c r="F48" s="23">
        <v>76</v>
      </c>
      <c r="G48" s="23">
        <v>67</v>
      </c>
      <c r="H48" s="23">
        <v>76</v>
      </c>
      <c r="I48" s="23">
        <v>83</v>
      </c>
      <c r="J48" s="23">
        <v>77</v>
      </c>
      <c r="K48" s="23">
        <v>64</v>
      </c>
      <c r="L48" s="23">
        <v>51</v>
      </c>
      <c r="M48" s="23">
        <v>45</v>
      </c>
      <c r="N48" s="23">
        <v>36</v>
      </c>
      <c r="O48" s="23">
        <v>33</v>
      </c>
      <c r="P48" s="23">
        <v>28</v>
      </c>
      <c r="Q48" s="23">
        <v>22</v>
      </c>
      <c r="R48" s="23">
        <v>22</v>
      </c>
      <c r="S48" s="23">
        <v>18</v>
      </c>
      <c r="T48" s="23">
        <v>11</v>
      </c>
      <c r="U48" s="23">
        <v>13</v>
      </c>
      <c r="V48" s="23">
        <f t="shared" si="25"/>
        <v>86</v>
      </c>
      <c r="W48" s="23">
        <v>18</v>
      </c>
      <c r="X48" s="23">
        <v>1</v>
      </c>
      <c r="Y48" s="23">
        <v>397</v>
      </c>
      <c r="Z48" s="23">
        <v>34</v>
      </c>
      <c r="AA48" s="23">
        <v>39</v>
      </c>
      <c r="AB48" s="23">
        <v>170</v>
      </c>
      <c r="AC48" s="24">
        <v>23</v>
      </c>
    </row>
    <row r="49" spans="1:29" s="15" customFormat="1" x14ac:dyDescent="0.25">
      <c r="A49" s="13" t="s">
        <v>138</v>
      </c>
      <c r="B49" s="21" t="s">
        <v>9</v>
      </c>
      <c r="C49" s="36">
        <v>981</v>
      </c>
      <c r="D49" s="22">
        <f t="shared" si="24"/>
        <v>981</v>
      </c>
      <c r="E49" s="23">
        <v>106</v>
      </c>
      <c r="F49" s="23">
        <v>93</v>
      </c>
      <c r="G49" s="23">
        <v>82</v>
      </c>
      <c r="H49" s="23">
        <v>92</v>
      </c>
      <c r="I49" s="23">
        <v>100</v>
      </c>
      <c r="J49" s="23">
        <v>93</v>
      </c>
      <c r="K49" s="23">
        <v>77</v>
      </c>
      <c r="L49" s="23">
        <v>61</v>
      </c>
      <c r="M49" s="23">
        <v>55</v>
      </c>
      <c r="N49" s="23">
        <v>44</v>
      </c>
      <c r="O49" s="23">
        <v>39</v>
      </c>
      <c r="P49" s="23">
        <v>34</v>
      </c>
      <c r="Q49" s="23">
        <v>27</v>
      </c>
      <c r="R49" s="23">
        <v>27</v>
      </c>
      <c r="S49" s="23">
        <v>22</v>
      </c>
      <c r="T49" s="23">
        <v>13</v>
      </c>
      <c r="U49" s="23">
        <v>16</v>
      </c>
      <c r="V49" s="23">
        <f t="shared" si="25"/>
        <v>105</v>
      </c>
      <c r="W49" s="23">
        <v>22</v>
      </c>
      <c r="X49" s="23">
        <v>2</v>
      </c>
      <c r="Y49" s="23">
        <v>481</v>
      </c>
      <c r="Z49" s="23">
        <v>42</v>
      </c>
      <c r="AA49" s="23">
        <v>48</v>
      </c>
      <c r="AB49" s="23">
        <v>205</v>
      </c>
      <c r="AC49" s="24">
        <v>28</v>
      </c>
    </row>
    <row r="50" spans="1:29" s="18" customFormat="1" ht="14.25" x14ac:dyDescent="0.2">
      <c r="A50" s="72" t="s">
        <v>8</v>
      </c>
      <c r="B50" s="73"/>
      <c r="C50" s="37">
        <f t="shared" ref="C50:AC50" si="26">SUM(C51:C52)</f>
        <v>4408</v>
      </c>
      <c r="D50" s="27">
        <f t="shared" si="26"/>
        <v>4408</v>
      </c>
      <c r="E50" s="27">
        <v>414</v>
      </c>
      <c r="F50" s="27">
        <v>448</v>
      </c>
      <c r="G50" s="27">
        <v>431</v>
      </c>
      <c r="H50" s="27">
        <v>396</v>
      </c>
      <c r="I50" s="27">
        <f t="shared" si="26"/>
        <v>476</v>
      </c>
      <c r="J50" s="27">
        <f t="shared" si="26"/>
        <v>354</v>
      </c>
      <c r="K50" s="27">
        <f t="shared" si="26"/>
        <v>269</v>
      </c>
      <c r="L50" s="27">
        <f t="shared" si="26"/>
        <v>252</v>
      </c>
      <c r="M50" s="27">
        <f t="shared" si="26"/>
        <v>224</v>
      </c>
      <c r="N50" s="27">
        <f t="shared" si="26"/>
        <v>210</v>
      </c>
      <c r="O50" s="27">
        <f t="shared" si="26"/>
        <v>161</v>
      </c>
      <c r="P50" s="27">
        <f t="shared" si="26"/>
        <v>178</v>
      </c>
      <c r="Q50" s="27">
        <f t="shared" si="26"/>
        <v>134</v>
      </c>
      <c r="R50" s="27">
        <f t="shared" si="26"/>
        <v>167</v>
      </c>
      <c r="S50" s="27">
        <f t="shared" si="26"/>
        <v>129</v>
      </c>
      <c r="T50" s="27">
        <f t="shared" si="26"/>
        <v>70</v>
      </c>
      <c r="U50" s="27">
        <f t="shared" si="26"/>
        <v>95</v>
      </c>
      <c r="V50" s="27">
        <f t="shared" ref="V50" si="27">SUM(V51:V52)</f>
        <v>595</v>
      </c>
      <c r="W50" s="27">
        <f t="shared" si="26"/>
        <v>80</v>
      </c>
      <c r="X50" s="27">
        <f t="shared" si="26"/>
        <v>6</v>
      </c>
      <c r="Y50" s="27">
        <f t="shared" si="26"/>
        <v>2144</v>
      </c>
      <c r="Z50" s="27">
        <f t="shared" si="26"/>
        <v>222</v>
      </c>
      <c r="AA50" s="27">
        <f t="shared" si="26"/>
        <v>193</v>
      </c>
      <c r="AB50" s="27">
        <f t="shared" si="26"/>
        <v>846</v>
      </c>
      <c r="AC50" s="28">
        <f t="shared" si="26"/>
        <v>99</v>
      </c>
    </row>
    <row r="51" spans="1:29" s="15" customFormat="1" x14ac:dyDescent="0.25">
      <c r="A51" s="13" t="s">
        <v>139</v>
      </c>
      <c r="B51" s="21" t="s">
        <v>7</v>
      </c>
      <c r="C51" s="36">
        <v>3337</v>
      </c>
      <c r="D51" s="22">
        <f>SUM(E51:U51)</f>
        <v>3338</v>
      </c>
      <c r="E51" s="23">
        <v>314</v>
      </c>
      <c r="F51" s="23">
        <v>338</v>
      </c>
      <c r="G51" s="23">
        <v>326</v>
      </c>
      <c r="H51" s="23">
        <v>301</v>
      </c>
      <c r="I51" s="23">
        <v>360</v>
      </c>
      <c r="J51" s="23">
        <v>268</v>
      </c>
      <c r="K51" s="23">
        <v>204</v>
      </c>
      <c r="L51" s="23">
        <v>191</v>
      </c>
      <c r="M51" s="23">
        <v>170</v>
      </c>
      <c r="N51" s="23">
        <v>159</v>
      </c>
      <c r="O51" s="23">
        <v>122</v>
      </c>
      <c r="P51" s="23">
        <v>135</v>
      </c>
      <c r="Q51" s="23">
        <v>101</v>
      </c>
      <c r="R51" s="23">
        <v>126</v>
      </c>
      <c r="S51" s="23">
        <v>98</v>
      </c>
      <c r="T51" s="23">
        <v>53</v>
      </c>
      <c r="U51" s="23">
        <v>72</v>
      </c>
      <c r="V51" s="23">
        <f t="shared" ref="V51:V52" si="28">SUM(Q51:U51)</f>
        <v>450</v>
      </c>
      <c r="W51" s="23">
        <v>61</v>
      </c>
      <c r="X51" s="23">
        <v>5</v>
      </c>
      <c r="Y51" s="23">
        <v>1623</v>
      </c>
      <c r="Z51" s="23">
        <v>168</v>
      </c>
      <c r="AA51" s="23">
        <v>146</v>
      </c>
      <c r="AB51" s="23">
        <v>640</v>
      </c>
      <c r="AC51" s="24">
        <v>75</v>
      </c>
    </row>
    <row r="52" spans="1:29" s="15" customFormat="1" x14ac:dyDescent="0.25">
      <c r="A52" s="13" t="s">
        <v>140</v>
      </c>
      <c r="B52" s="21" t="s">
        <v>6</v>
      </c>
      <c r="C52" s="36">
        <v>1071</v>
      </c>
      <c r="D52" s="22">
        <f>SUM(E52:U52)</f>
        <v>1070</v>
      </c>
      <c r="E52" s="23">
        <v>100</v>
      </c>
      <c r="F52" s="23">
        <v>110</v>
      </c>
      <c r="G52" s="23">
        <v>105</v>
      </c>
      <c r="H52" s="23">
        <v>95</v>
      </c>
      <c r="I52" s="23">
        <v>116</v>
      </c>
      <c r="J52" s="23">
        <v>86</v>
      </c>
      <c r="K52" s="23">
        <v>65</v>
      </c>
      <c r="L52" s="23">
        <v>61</v>
      </c>
      <c r="M52" s="23">
        <v>54</v>
      </c>
      <c r="N52" s="23">
        <v>51</v>
      </c>
      <c r="O52" s="23">
        <v>39</v>
      </c>
      <c r="P52" s="23">
        <v>43</v>
      </c>
      <c r="Q52" s="23">
        <v>33</v>
      </c>
      <c r="R52" s="23">
        <v>41</v>
      </c>
      <c r="S52" s="23">
        <v>31</v>
      </c>
      <c r="T52" s="23">
        <v>17</v>
      </c>
      <c r="U52" s="23">
        <v>23</v>
      </c>
      <c r="V52" s="23">
        <f t="shared" si="28"/>
        <v>145</v>
      </c>
      <c r="W52" s="23">
        <v>19</v>
      </c>
      <c r="X52" s="23">
        <v>1</v>
      </c>
      <c r="Y52" s="23">
        <v>521</v>
      </c>
      <c r="Z52" s="23">
        <v>54</v>
      </c>
      <c r="AA52" s="23">
        <v>47</v>
      </c>
      <c r="AB52" s="23">
        <v>206</v>
      </c>
      <c r="AC52" s="24">
        <v>24</v>
      </c>
    </row>
    <row r="53" spans="1:29" s="18" customFormat="1" ht="14.25" x14ac:dyDescent="0.2">
      <c r="A53" s="72" t="s">
        <v>5</v>
      </c>
      <c r="B53" s="73"/>
      <c r="C53" s="37">
        <f t="shared" ref="C53:AC53" si="29">SUM(C54:C58)</f>
        <v>2123</v>
      </c>
      <c r="D53" s="27">
        <f t="shared" si="29"/>
        <v>2123</v>
      </c>
      <c r="E53" s="27">
        <v>208</v>
      </c>
      <c r="F53" s="27">
        <v>180</v>
      </c>
      <c r="G53" s="27">
        <v>165</v>
      </c>
      <c r="H53" s="27">
        <v>246</v>
      </c>
      <c r="I53" s="27">
        <f t="shared" si="29"/>
        <v>246</v>
      </c>
      <c r="J53" s="27">
        <f t="shared" si="29"/>
        <v>213</v>
      </c>
      <c r="K53" s="27">
        <f t="shared" si="29"/>
        <v>174</v>
      </c>
      <c r="L53" s="27">
        <f t="shared" si="29"/>
        <v>148</v>
      </c>
      <c r="M53" s="27">
        <f t="shared" si="29"/>
        <v>122</v>
      </c>
      <c r="N53" s="27">
        <f t="shared" si="29"/>
        <v>92</v>
      </c>
      <c r="O53" s="27">
        <f t="shared" si="29"/>
        <v>93</v>
      </c>
      <c r="P53" s="27">
        <f t="shared" si="29"/>
        <v>49</v>
      </c>
      <c r="Q53" s="27">
        <f t="shared" si="29"/>
        <v>51</v>
      </c>
      <c r="R53" s="27">
        <f t="shared" si="29"/>
        <v>51</v>
      </c>
      <c r="S53" s="27">
        <f t="shared" si="29"/>
        <v>32</v>
      </c>
      <c r="T53" s="27">
        <f t="shared" si="29"/>
        <v>31</v>
      </c>
      <c r="U53" s="27">
        <f t="shared" si="29"/>
        <v>22</v>
      </c>
      <c r="V53" s="27">
        <f t="shared" ref="V53" si="30">SUM(V54:V58)</f>
        <v>187</v>
      </c>
      <c r="W53" s="27">
        <f t="shared" si="29"/>
        <v>44</v>
      </c>
      <c r="X53" s="27">
        <f t="shared" si="29"/>
        <v>3</v>
      </c>
      <c r="Y53" s="27">
        <f t="shared" si="29"/>
        <v>881</v>
      </c>
      <c r="Z53" s="27">
        <f t="shared" si="29"/>
        <v>74</v>
      </c>
      <c r="AA53" s="27">
        <f t="shared" si="29"/>
        <v>76</v>
      </c>
      <c r="AB53" s="27">
        <f t="shared" si="29"/>
        <v>376</v>
      </c>
      <c r="AC53" s="28">
        <f t="shared" si="29"/>
        <v>54</v>
      </c>
    </row>
    <row r="54" spans="1:29" s="15" customFormat="1" x14ac:dyDescent="0.25">
      <c r="A54" s="13" t="s">
        <v>141</v>
      </c>
      <c r="B54" s="21" t="s">
        <v>4</v>
      </c>
      <c r="C54" s="36">
        <v>488</v>
      </c>
      <c r="D54" s="22">
        <f>SUM(E54:U54)</f>
        <v>493</v>
      </c>
      <c r="E54" s="23">
        <v>48</v>
      </c>
      <c r="F54" s="23">
        <v>42</v>
      </c>
      <c r="G54" s="23">
        <v>38</v>
      </c>
      <c r="H54" s="23">
        <v>59</v>
      </c>
      <c r="I54" s="23">
        <v>57</v>
      </c>
      <c r="J54" s="23">
        <v>49</v>
      </c>
      <c r="K54" s="23">
        <v>40</v>
      </c>
      <c r="L54" s="23">
        <v>34</v>
      </c>
      <c r="M54" s="23">
        <v>28</v>
      </c>
      <c r="N54" s="23">
        <v>21</v>
      </c>
      <c r="O54" s="23">
        <v>22</v>
      </c>
      <c r="P54" s="23">
        <v>12</v>
      </c>
      <c r="Q54" s="23">
        <v>12</v>
      </c>
      <c r="R54" s="23">
        <v>12</v>
      </c>
      <c r="S54" s="23">
        <v>7</v>
      </c>
      <c r="T54" s="23">
        <v>7</v>
      </c>
      <c r="U54" s="23">
        <v>5</v>
      </c>
      <c r="V54" s="23">
        <f t="shared" ref="V54:V58" si="31">SUM(Q54:U54)</f>
        <v>43</v>
      </c>
      <c r="W54" s="23">
        <v>11</v>
      </c>
      <c r="X54" s="23">
        <v>1</v>
      </c>
      <c r="Y54" s="23">
        <v>202</v>
      </c>
      <c r="Z54" s="23">
        <v>17</v>
      </c>
      <c r="AA54" s="23">
        <v>17</v>
      </c>
      <c r="AB54" s="23">
        <v>87</v>
      </c>
      <c r="AC54" s="24">
        <v>12</v>
      </c>
    </row>
    <row r="55" spans="1:29" s="15" customFormat="1" x14ac:dyDescent="0.25">
      <c r="A55" s="13" t="s">
        <v>142</v>
      </c>
      <c r="B55" s="21" t="s">
        <v>3</v>
      </c>
      <c r="C55" s="36">
        <v>622</v>
      </c>
      <c r="D55" s="22">
        <f>SUM(E55:U55)</f>
        <v>618</v>
      </c>
      <c r="E55" s="23">
        <v>60</v>
      </c>
      <c r="F55" s="23">
        <v>53</v>
      </c>
      <c r="G55" s="23">
        <v>47</v>
      </c>
      <c r="H55" s="23">
        <v>72</v>
      </c>
      <c r="I55" s="23">
        <v>72</v>
      </c>
      <c r="J55" s="23">
        <v>62</v>
      </c>
      <c r="K55" s="23">
        <v>50</v>
      </c>
      <c r="L55" s="23">
        <v>43</v>
      </c>
      <c r="M55" s="23">
        <v>36</v>
      </c>
      <c r="N55" s="23">
        <v>27</v>
      </c>
      <c r="O55" s="23">
        <v>27</v>
      </c>
      <c r="P55" s="23">
        <v>14</v>
      </c>
      <c r="Q55" s="23">
        <v>15</v>
      </c>
      <c r="R55" s="23">
        <v>15</v>
      </c>
      <c r="S55" s="23">
        <v>9</v>
      </c>
      <c r="T55" s="23">
        <v>9</v>
      </c>
      <c r="U55" s="23">
        <v>7</v>
      </c>
      <c r="V55" s="23">
        <f t="shared" si="31"/>
        <v>55</v>
      </c>
      <c r="W55" s="23">
        <v>13</v>
      </c>
      <c r="X55" s="23">
        <v>1</v>
      </c>
      <c r="Y55" s="23">
        <v>258</v>
      </c>
      <c r="Z55" s="23">
        <v>22</v>
      </c>
      <c r="AA55" s="23">
        <v>22</v>
      </c>
      <c r="AB55" s="23">
        <v>110</v>
      </c>
      <c r="AC55" s="24">
        <v>16</v>
      </c>
    </row>
    <row r="56" spans="1:29" s="15" customFormat="1" x14ac:dyDescent="0.25">
      <c r="A56" s="13" t="s">
        <v>143</v>
      </c>
      <c r="B56" s="21" t="s">
        <v>2</v>
      </c>
      <c r="C56" s="36">
        <v>301</v>
      </c>
      <c r="D56" s="22">
        <f>SUM(E56:U56)</f>
        <v>299</v>
      </c>
      <c r="E56" s="23">
        <v>30</v>
      </c>
      <c r="F56" s="23">
        <v>25</v>
      </c>
      <c r="G56" s="23">
        <v>23</v>
      </c>
      <c r="H56" s="23">
        <v>34</v>
      </c>
      <c r="I56" s="23">
        <v>35</v>
      </c>
      <c r="J56" s="23">
        <v>30</v>
      </c>
      <c r="K56" s="23">
        <v>25</v>
      </c>
      <c r="L56" s="23">
        <v>21</v>
      </c>
      <c r="M56" s="23">
        <v>17</v>
      </c>
      <c r="N56" s="23">
        <v>13</v>
      </c>
      <c r="O56" s="23">
        <v>13</v>
      </c>
      <c r="P56" s="23">
        <v>7</v>
      </c>
      <c r="Q56" s="23">
        <v>7</v>
      </c>
      <c r="R56" s="23">
        <v>7</v>
      </c>
      <c r="S56" s="23">
        <v>5</v>
      </c>
      <c r="T56" s="23">
        <v>4</v>
      </c>
      <c r="U56" s="23">
        <v>3</v>
      </c>
      <c r="V56" s="23">
        <f t="shared" si="31"/>
        <v>26</v>
      </c>
      <c r="W56" s="23">
        <v>6</v>
      </c>
      <c r="X56" s="23">
        <v>0</v>
      </c>
      <c r="Y56" s="23">
        <v>125</v>
      </c>
      <c r="Z56" s="23">
        <v>10</v>
      </c>
      <c r="AA56" s="23">
        <v>11</v>
      </c>
      <c r="AB56" s="23">
        <v>53</v>
      </c>
      <c r="AC56" s="24">
        <v>8</v>
      </c>
    </row>
    <row r="57" spans="1:29" s="15" customFormat="1" x14ac:dyDescent="0.25">
      <c r="A57" s="13" t="s">
        <v>144</v>
      </c>
      <c r="B57" s="21" t="s">
        <v>1</v>
      </c>
      <c r="C57" s="36">
        <v>409</v>
      </c>
      <c r="D57" s="22">
        <f>SUM(E57:U57)</f>
        <v>409</v>
      </c>
      <c r="E57" s="23">
        <v>40</v>
      </c>
      <c r="F57" s="23">
        <v>34</v>
      </c>
      <c r="G57" s="23">
        <v>32</v>
      </c>
      <c r="H57" s="23">
        <v>47</v>
      </c>
      <c r="I57" s="23">
        <v>47</v>
      </c>
      <c r="J57" s="23">
        <v>41</v>
      </c>
      <c r="K57" s="23">
        <v>34</v>
      </c>
      <c r="L57" s="23">
        <v>29</v>
      </c>
      <c r="M57" s="23">
        <v>24</v>
      </c>
      <c r="N57" s="23">
        <v>18</v>
      </c>
      <c r="O57" s="23">
        <v>18</v>
      </c>
      <c r="P57" s="23">
        <v>9</v>
      </c>
      <c r="Q57" s="23">
        <v>10</v>
      </c>
      <c r="R57" s="23">
        <v>10</v>
      </c>
      <c r="S57" s="23">
        <v>6</v>
      </c>
      <c r="T57" s="23">
        <v>6</v>
      </c>
      <c r="U57" s="23">
        <v>4</v>
      </c>
      <c r="V57" s="23">
        <f t="shared" si="31"/>
        <v>36</v>
      </c>
      <c r="W57" s="23">
        <v>8</v>
      </c>
      <c r="X57" s="23">
        <v>1</v>
      </c>
      <c r="Y57" s="23">
        <v>170</v>
      </c>
      <c r="Z57" s="23">
        <v>14</v>
      </c>
      <c r="AA57" s="23">
        <v>15</v>
      </c>
      <c r="AB57" s="23">
        <v>72</v>
      </c>
      <c r="AC57" s="24">
        <v>10</v>
      </c>
    </row>
    <row r="58" spans="1:29" s="15" customFormat="1" ht="15.75" thickBot="1" x14ac:dyDescent="0.3">
      <c r="A58" s="14" t="s">
        <v>145</v>
      </c>
      <c r="B58" s="29" t="s">
        <v>0</v>
      </c>
      <c r="C58" s="39">
        <v>303</v>
      </c>
      <c r="D58" s="30">
        <f>SUM(E58:U58)</f>
        <v>304</v>
      </c>
      <c r="E58" s="23">
        <v>30</v>
      </c>
      <c r="F58" s="23">
        <v>26</v>
      </c>
      <c r="G58" s="23">
        <v>25</v>
      </c>
      <c r="H58" s="23">
        <v>34</v>
      </c>
      <c r="I58" s="31">
        <v>35</v>
      </c>
      <c r="J58" s="31">
        <v>31</v>
      </c>
      <c r="K58" s="31">
        <v>25</v>
      </c>
      <c r="L58" s="31">
        <v>21</v>
      </c>
      <c r="M58" s="31">
        <v>17</v>
      </c>
      <c r="N58" s="31">
        <v>13</v>
      </c>
      <c r="O58" s="31">
        <v>13</v>
      </c>
      <c r="P58" s="31">
        <v>7</v>
      </c>
      <c r="Q58" s="31">
        <v>7</v>
      </c>
      <c r="R58" s="31">
        <v>7</v>
      </c>
      <c r="S58" s="31">
        <v>5</v>
      </c>
      <c r="T58" s="31">
        <v>5</v>
      </c>
      <c r="U58" s="31">
        <v>3</v>
      </c>
      <c r="V58" s="23">
        <f t="shared" si="31"/>
        <v>27</v>
      </c>
      <c r="W58" s="31">
        <v>6</v>
      </c>
      <c r="X58" s="31">
        <v>0</v>
      </c>
      <c r="Y58" s="31">
        <v>126</v>
      </c>
      <c r="Z58" s="31">
        <v>11</v>
      </c>
      <c r="AA58" s="31">
        <v>11</v>
      </c>
      <c r="AB58" s="31">
        <v>54</v>
      </c>
      <c r="AC58" s="32">
        <v>8</v>
      </c>
    </row>
    <row r="59" spans="1:29" x14ac:dyDescent="0.25">
      <c r="A59" s="7" t="s">
        <v>147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</sheetData>
  <mergeCells count="41">
    <mergeCell ref="D4:D5"/>
    <mergeCell ref="H4:H5"/>
    <mergeCell ref="B1:G1"/>
    <mergeCell ref="I1:AC1"/>
    <mergeCell ref="B2:G2"/>
    <mergeCell ref="I2:AC2"/>
    <mergeCell ref="B3:G3"/>
    <mergeCell ref="I3:AC3"/>
    <mergeCell ref="W4:W5"/>
    <mergeCell ref="X4:X5"/>
    <mergeCell ref="Y4:Y5"/>
    <mergeCell ref="S4:S5"/>
    <mergeCell ref="T4:T5"/>
    <mergeCell ref="V4:V5"/>
    <mergeCell ref="U4:U5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A50:B50"/>
    <mergeCell ref="A53:B53"/>
    <mergeCell ref="E4:E5"/>
    <mergeCell ref="F4:F5"/>
    <mergeCell ref="G4:G5"/>
    <mergeCell ref="A42:B42"/>
    <mergeCell ref="A43:B43"/>
    <mergeCell ref="A9:B9"/>
    <mergeCell ref="A16:B16"/>
    <mergeCell ref="A23:B23"/>
    <mergeCell ref="A33:B33"/>
    <mergeCell ref="A7:B7"/>
    <mergeCell ref="A4:A5"/>
    <mergeCell ref="B4:B5"/>
    <mergeCell ref="A6:B6"/>
    <mergeCell ref="C4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sqref="A1:B55"/>
    </sheetView>
  </sheetViews>
  <sheetFormatPr baseColWidth="10" defaultRowHeight="15" x14ac:dyDescent="0.25"/>
  <cols>
    <col min="1" max="1" width="23.5703125" style="7" customWidth="1"/>
    <col min="2" max="2" width="40.42578125" customWidth="1"/>
  </cols>
  <sheetData>
    <row r="1" spans="1:2" ht="15" customHeight="1" x14ac:dyDescent="0.25">
      <c r="A1" s="80" t="s">
        <v>95</v>
      </c>
      <c r="B1" s="80"/>
    </row>
    <row r="2" spans="1:2" s="18" customFormat="1" ht="14.25" x14ac:dyDescent="0.2">
      <c r="A2" s="74" t="s">
        <v>103</v>
      </c>
      <c r="B2" s="75"/>
    </row>
    <row r="3" spans="1:2" s="18" customFormat="1" ht="14.25" x14ac:dyDescent="0.2">
      <c r="A3" s="76" t="s">
        <v>50</v>
      </c>
      <c r="B3" s="77"/>
    </row>
    <row r="4" spans="1:2" s="15" customFormat="1" ht="18.75" x14ac:dyDescent="0.3">
      <c r="A4" s="61" t="s">
        <v>105</v>
      </c>
      <c r="B4" s="62" t="s">
        <v>49</v>
      </c>
    </row>
    <row r="5" spans="1:2" s="18" customFormat="1" ht="18.75" x14ac:dyDescent="0.3">
      <c r="A5" s="123" t="s">
        <v>48</v>
      </c>
      <c r="B5" s="124"/>
    </row>
    <row r="6" spans="1:2" s="15" customFormat="1" ht="18.75" x14ac:dyDescent="0.3">
      <c r="A6" s="61" t="s">
        <v>228</v>
      </c>
      <c r="B6" s="62" t="s">
        <v>229</v>
      </c>
    </row>
    <row r="7" spans="1:2" s="15" customFormat="1" ht="18.75" x14ac:dyDescent="0.3">
      <c r="A7" s="61" t="s">
        <v>106</v>
      </c>
      <c r="B7" s="62" t="s">
        <v>47</v>
      </c>
    </row>
    <row r="8" spans="1:2" s="15" customFormat="1" ht="18.75" x14ac:dyDescent="0.3">
      <c r="A8" s="61" t="s">
        <v>111</v>
      </c>
      <c r="B8" s="62" t="s">
        <v>46</v>
      </c>
    </row>
    <row r="9" spans="1:2" s="15" customFormat="1" ht="18.75" x14ac:dyDescent="0.3">
      <c r="A9" s="61" t="s">
        <v>112</v>
      </c>
      <c r="B9" s="62" t="s">
        <v>45</v>
      </c>
    </row>
    <row r="10" spans="1:2" s="15" customFormat="1" ht="18.75" x14ac:dyDescent="0.3">
      <c r="A10" s="61" t="s">
        <v>113</v>
      </c>
      <c r="B10" s="62" t="s">
        <v>44</v>
      </c>
    </row>
    <row r="11" spans="1:2" s="15" customFormat="1" ht="18.75" x14ac:dyDescent="0.3">
      <c r="A11" s="61" t="s">
        <v>107</v>
      </c>
      <c r="B11" s="62" t="s">
        <v>43</v>
      </c>
    </row>
    <row r="12" spans="1:2" s="18" customFormat="1" ht="18.75" x14ac:dyDescent="0.3">
      <c r="A12" s="123" t="s">
        <v>42</v>
      </c>
      <c r="B12" s="124"/>
    </row>
    <row r="13" spans="1:2" s="15" customFormat="1" ht="18.75" x14ac:dyDescent="0.3">
      <c r="A13" s="61" t="s">
        <v>114</v>
      </c>
      <c r="B13" s="62" t="s">
        <v>41</v>
      </c>
    </row>
    <row r="14" spans="1:2" s="15" customFormat="1" ht="18.75" x14ac:dyDescent="0.3">
      <c r="A14" s="61" t="s">
        <v>115</v>
      </c>
      <c r="B14" s="62" t="s">
        <v>40</v>
      </c>
    </row>
    <row r="15" spans="1:2" s="15" customFormat="1" ht="18.75" x14ac:dyDescent="0.3">
      <c r="A15" s="61" t="s">
        <v>109</v>
      </c>
      <c r="B15" s="62" t="s">
        <v>39</v>
      </c>
    </row>
    <row r="16" spans="1:2" s="15" customFormat="1" ht="18.75" x14ac:dyDescent="0.3">
      <c r="A16" s="61" t="s">
        <v>116</v>
      </c>
      <c r="B16" s="62" t="s">
        <v>38</v>
      </c>
    </row>
    <row r="17" spans="1:2" s="15" customFormat="1" ht="18.75" x14ac:dyDescent="0.3">
      <c r="A17" s="61" t="s">
        <v>110</v>
      </c>
      <c r="B17" s="62" t="s">
        <v>37</v>
      </c>
    </row>
    <row r="18" spans="1:2" s="15" customFormat="1" ht="18.75" x14ac:dyDescent="0.3">
      <c r="A18" s="61" t="s">
        <v>117</v>
      </c>
      <c r="B18" s="62" t="s">
        <v>36</v>
      </c>
    </row>
    <row r="19" spans="1:2" s="18" customFormat="1" ht="18.75" x14ac:dyDescent="0.3">
      <c r="A19" s="123" t="s">
        <v>35</v>
      </c>
      <c r="B19" s="124"/>
    </row>
    <row r="20" spans="1:2" s="15" customFormat="1" ht="18.75" x14ac:dyDescent="0.3">
      <c r="A20" s="61" t="s">
        <v>118</v>
      </c>
      <c r="B20" s="62" t="s">
        <v>34</v>
      </c>
    </row>
    <row r="21" spans="1:2" s="15" customFormat="1" ht="18.75" x14ac:dyDescent="0.3">
      <c r="A21" s="61" t="s">
        <v>119</v>
      </c>
      <c r="B21" s="62" t="s">
        <v>33</v>
      </c>
    </row>
    <row r="22" spans="1:2" s="15" customFormat="1" ht="18.75" x14ac:dyDescent="0.3">
      <c r="A22" s="61" t="s">
        <v>120</v>
      </c>
      <c r="B22" s="62" t="s">
        <v>32</v>
      </c>
    </row>
    <row r="23" spans="1:2" s="15" customFormat="1" ht="18.75" x14ac:dyDescent="0.3">
      <c r="A23" s="61" t="s">
        <v>121</v>
      </c>
      <c r="B23" s="62" t="s">
        <v>31</v>
      </c>
    </row>
    <row r="24" spans="1:2" s="15" customFormat="1" ht="18.75" x14ac:dyDescent="0.3">
      <c r="A24" s="61" t="s">
        <v>108</v>
      </c>
      <c r="B24" s="62" t="s">
        <v>30</v>
      </c>
    </row>
    <row r="25" spans="1:2" s="15" customFormat="1" ht="18.75" x14ac:dyDescent="0.3">
      <c r="A25" s="61" t="s">
        <v>122</v>
      </c>
      <c r="B25" s="62" t="s">
        <v>29</v>
      </c>
    </row>
    <row r="26" spans="1:2" s="15" customFormat="1" ht="18.75" x14ac:dyDescent="0.3">
      <c r="A26" s="61" t="s">
        <v>123</v>
      </c>
      <c r="B26" s="62" t="s">
        <v>28</v>
      </c>
    </row>
    <row r="27" spans="1:2" s="15" customFormat="1" ht="18.75" x14ac:dyDescent="0.3">
      <c r="A27" s="61" t="s">
        <v>124</v>
      </c>
      <c r="B27" s="62" t="s">
        <v>27</v>
      </c>
    </row>
    <row r="28" spans="1:2" s="15" customFormat="1" ht="18.75" x14ac:dyDescent="0.3">
      <c r="A28" s="61" t="s">
        <v>146</v>
      </c>
      <c r="B28" s="62" t="s">
        <v>26</v>
      </c>
    </row>
    <row r="29" spans="1:2" s="18" customFormat="1" ht="18.75" x14ac:dyDescent="0.3">
      <c r="A29" s="125" t="s">
        <v>25</v>
      </c>
      <c r="B29" s="126"/>
    </row>
    <row r="30" spans="1:2" s="15" customFormat="1" ht="18.75" x14ac:dyDescent="0.3">
      <c r="A30" s="61" t="s">
        <v>125</v>
      </c>
      <c r="B30" s="62" t="s">
        <v>24</v>
      </c>
    </row>
    <row r="31" spans="1:2" s="15" customFormat="1" ht="18.75" x14ac:dyDescent="0.3">
      <c r="A31" s="61" t="s">
        <v>126</v>
      </c>
      <c r="B31" s="62" t="s">
        <v>23</v>
      </c>
    </row>
    <row r="32" spans="1:2" s="15" customFormat="1" ht="18.75" x14ac:dyDescent="0.3">
      <c r="A32" s="61" t="s">
        <v>127</v>
      </c>
      <c r="B32" s="62" t="s">
        <v>22</v>
      </c>
    </row>
    <row r="33" spans="1:2" s="15" customFormat="1" ht="18.75" x14ac:dyDescent="0.3">
      <c r="A33" s="61" t="s">
        <v>128</v>
      </c>
      <c r="B33" s="62" t="s">
        <v>21</v>
      </c>
    </row>
    <row r="34" spans="1:2" s="15" customFormat="1" ht="18.75" x14ac:dyDescent="0.3">
      <c r="A34" s="61" t="s">
        <v>129</v>
      </c>
      <c r="B34" s="62" t="s">
        <v>20</v>
      </c>
    </row>
    <row r="35" spans="1:2" s="15" customFormat="1" ht="18.75" x14ac:dyDescent="0.3">
      <c r="A35" s="61" t="s">
        <v>130</v>
      </c>
      <c r="B35" s="62" t="s">
        <v>19</v>
      </c>
    </row>
    <row r="36" spans="1:2" s="15" customFormat="1" ht="18.75" x14ac:dyDescent="0.3">
      <c r="A36" s="61" t="s">
        <v>131</v>
      </c>
      <c r="B36" s="62" t="s">
        <v>18</v>
      </c>
    </row>
    <row r="37" spans="1:2" s="15" customFormat="1" ht="18.75" x14ac:dyDescent="0.3">
      <c r="A37" s="61" t="s">
        <v>132</v>
      </c>
      <c r="B37" s="62" t="s">
        <v>17</v>
      </c>
    </row>
    <row r="38" spans="1:2" s="18" customFormat="1" ht="18.75" x14ac:dyDescent="0.3">
      <c r="A38" s="127" t="s">
        <v>16</v>
      </c>
      <c r="B38" s="128"/>
    </row>
    <row r="39" spans="1:2" s="18" customFormat="1" ht="18.75" x14ac:dyDescent="0.3">
      <c r="A39" s="125" t="s">
        <v>15</v>
      </c>
      <c r="B39" s="126"/>
    </row>
    <row r="40" spans="1:2" s="15" customFormat="1" ht="18.75" x14ac:dyDescent="0.3">
      <c r="A40" s="61" t="s">
        <v>133</v>
      </c>
      <c r="B40" s="62" t="s">
        <v>14</v>
      </c>
    </row>
    <row r="41" spans="1:2" s="15" customFormat="1" ht="18.75" x14ac:dyDescent="0.3">
      <c r="A41" s="61" t="s">
        <v>134</v>
      </c>
      <c r="B41" s="62" t="s">
        <v>13</v>
      </c>
    </row>
    <row r="42" spans="1:2" s="15" customFormat="1" ht="18.75" x14ac:dyDescent="0.3">
      <c r="A42" s="61" t="s">
        <v>135</v>
      </c>
      <c r="B42" s="62" t="s">
        <v>12</v>
      </c>
    </row>
    <row r="43" spans="1:2" s="15" customFormat="1" ht="18.75" x14ac:dyDescent="0.3">
      <c r="A43" s="61" t="s">
        <v>137</v>
      </c>
      <c r="B43" s="62" t="s">
        <v>11</v>
      </c>
    </row>
    <row r="44" spans="1:2" s="15" customFormat="1" ht="18.75" x14ac:dyDescent="0.3">
      <c r="A44" s="61" t="s">
        <v>136</v>
      </c>
      <c r="B44" s="62" t="s">
        <v>10</v>
      </c>
    </row>
    <row r="45" spans="1:2" s="15" customFormat="1" ht="18.75" x14ac:dyDescent="0.3">
      <c r="A45" s="61" t="s">
        <v>138</v>
      </c>
      <c r="B45" s="62" t="s">
        <v>9</v>
      </c>
    </row>
    <row r="46" spans="1:2" s="18" customFormat="1" ht="18.75" x14ac:dyDescent="0.3">
      <c r="A46" s="123" t="s">
        <v>8</v>
      </c>
      <c r="B46" s="124"/>
    </row>
    <row r="47" spans="1:2" s="15" customFormat="1" ht="18.75" x14ac:dyDescent="0.3">
      <c r="A47" s="61" t="s">
        <v>139</v>
      </c>
      <c r="B47" s="62" t="s">
        <v>7</v>
      </c>
    </row>
    <row r="48" spans="1:2" s="15" customFormat="1" ht="18.75" x14ac:dyDescent="0.3">
      <c r="A48" s="61" t="s">
        <v>140</v>
      </c>
      <c r="B48" s="62" t="s">
        <v>6</v>
      </c>
    </row>
    <row r="49" spans="1:2" s="18" customFormat="1" ht="18.75" x14ac:dyDescent="0.3">
      <c r="A49" s="123" t="s">
        <v>5</v>
      </c>
      <c r="B49" s="124"/>
    </row>
    <row r="50" spans="1:2" s="15" customFormat="1" ht="18.75" x14ac:dyDescent="0.3">
      <c r="A50" s="61" t="s">
        <v>141</v>
      </c>
      <c r="B50" s="62" t="s">
        <v>4</v>
      </c>
    </row>
    <row r="51" spans="1:2" s="15" customFormat="1" ht="18.75" x14ac:dyDescent="0.3">
      <c r="A51" s="61" t="s">
        <v>142</v>
      </c>
      <c r="B51" s="62" t="s">
        <v>3</v>
      </c>
    </row>
    <row r="52" spans="1:2" s="15" customFormat="1" ht="18.75" x14ac:dyDescent="0.3">
      <c r="A52" s="61" t="s">
        <v>143</v>
      </c>
      <c r="B52" s="62" t="s">
        <v>2</v>
      </c>
    </row>
    <row r="53" spans="1:2" s="15" customFormat="1" ht="18.75" x14ac:dyDescent="0.3">
      <c r="A53" s="61" t="s">
        <v>144</v>
      </c>
      <c r="B53" s="62" t="s">
        <v>1</v>
      </c>
    </row>
    <row r="54" spans="1:2" s="15" customFormat="1" ht="19.5" thickBot="1" x14ac:dyDescent="0.35">
      <c r="A54" s="63" t="s">
        <v>145</v>
      </c>
      <c r="B54" s="64" t="s">
        <v>0</v>
      </c>
    </row>
    <row r="55" spans="1:2" x14ac:dyDescent="0.25">
      <c r="A55" s="7" t="s">
        <v>147</v>
      </c>
    </row>
  </sheetData>
  <mergeCells count="11">
    <mergeCell ref="A1:B1"/>
    <mergeCell ref="A46:B46"/>
    <mergeCell ref="A49:B49"/>
    <mergeCell ref="A5:B5"/>
    <mergeCell ref="A12:B12"/>
    <mergeCell ref="A19:B19"/>
    <mergeCell ref="A29:B29"/>
    <mergeCell ref="A38:B38"/>
    <mergeCell ref="A39:B39"/>
    <mergeCell ref="A3:B3"/>
    <mergeCell ref="A2:B2"/>
  </mergeCells>
  <printOptions horizontalCentered="1"/>
  <pageMargins left="0.70866141732283472" right="0.70866141732283472" top="0" bottom="0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Pobl2013rc</vt:lpstr>
      <vt:lpstr>poblEtaVida13rc</vt:lpstr>
      <vt:lpstr>IndMascul13rc</vt:lpstr>
      <vt:lpstr>itstbc13rc</vt:lpstr>
      <vt:lpstr>Hoja1</vt:lpstr>
      <vt:lpstr>Hoja2</vt:lpstr>
      <vt:lpstr>Hoja2!Área_de_impresión</vt:lpstr>
      <vt:lpstr>IndMascul13rc!Área_de_impresión</vt:lpstr>
      <vt:lpstr>IndMascul13rc!Títulos_a_imprimir</vt:lpstr>
      <vt:lpstr>Pobl2013rc!Títulos_a_imprimir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WilfredoST</dc:creator>
  <cp:lastModifiedBy>Windows User</cp:lastModifiedBy>
  <cp:lastPrinted>2013-11-05T23:43:27Z</cp:lastPrinted>
  <dcterms:created xsi:type="dcterms:W3CDTF">2012-06-03T05:04:06Z</dcterms:created>
  <dcterms:modified xsi:type="dcterms:W3CDTF">2015-05-14T16:14:38Z</dcterms:modified>
</cp:coreProperties>
</file>