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50" yWindow="0" windowWidth="9870" windowHeight="8220"/>
  </bookViews>
  <sheets>
    <sheet name="POBLAC2014" sheetId="6" r:id="rId1"/>
    <sheet name="etapVid2014" sheetId="7" r:id="rId2"/>
    <sheet name="Hoja1" sheetId="8" r:id="rId3"/>
    <sheet name="kankora" sheetId="9" r:id="rId4"/>
  </sheets>
  <definedNames>
    <definedName name="_xlnm.Print_Titles" localSheetId="1">etapVid2014!$A:$B</definedName>
    <definedName name="_xlnm.Print_Titles" localSheetId="3">kankora!$A:$B</definedName>
    <definedName name="_xlnm.Print_Titles" localSheetId="0">POBLAC2014!$A:$B</definedName>
  </definedNames>
  <calcPr calcId="145621"/>
</workbook>
</file>

<file path=xl/calcChain.xml><?xml version="1.0" encoding="utf-8"?>
<calcChain xmlns="http://schemas.openxmlformats.org/spreadsheetml/2006/main">
  <c r="B2" i="9" l="1"/>
  <c r="B1" i="9" l="1"/>
  <c r="AR6" i="9" l="1"/>
  <c r="C58" i="9" l="1"/>
  <c r="C57" i="9"/>
  <c r="C56" i="9"/>
  <c r="C55" i="9"/>
  <c r="C54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C52" i="9"/>
  <c r="C51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C49" i="9"/>
  <c r="C48" i="9"/>
  <c r="C47" i="9"/>
  <c r="C46" i="9"/>
  <c r="C45" i="9"/>
  <c r="C44" i="9"/>
  <c r="C43" i="9" s="1"/>
  <c r="C42" i="9" s="1"/>
  <c r="AQ43" i="9"/>
  <c r="AP43" i="9"/>
  <c r="AO43" i="9"/>
  <c r="AN43" i="9"/>
  <c r="AN42" i="9" s="1"/>
  <c r="AN6" i="9" s="1"/>
  <c r="AM43" i="9"/>
  <c r="AL43" i="9"/>
  <c r="AK43" i="9"/>
  <c r="AJ43" i="9"/>
  <c r="AJ42" i="9" s="1"/>
  <c r="AJ6" i="9" s="1"/>
  <c r="AI43" i="9"/>
  <c r="AH43" i="9"/>
  <c r="AG43" i="9"/>
  <c r="AF43" i="9"/>
  <c r="AF42" i="9" s="1"/>
  <c r="AF6" i="9" s="1"/>
  <c r="AE43" i="9"/>
  <c r="AD43" i="9"/>
  <c r="AC43" i="9"/>
  <c r="AB43" i="9"/>
  <c r="AB42" i="9" s="1"/>
  <c r="AB6" i="9" s="1"/>
  <c r="AA43" i="9"/>
  <c r="Z43" i="9"/>
  <c r="Y43" i="9"/>
  <c r="X43" i="9"/>
  <c r="X42" i="9" s="1"/>
  <c r="X6" i="9" s="1"/>
  <c r="W43" i="9"/>
  <c r="V43" i="9"/>
  <c r="U43" i="9"/>
  <c r="T43" i="9"/>
  <c r="T42" i="9" s="1"/>
  <c r="T6" i="9" s="1"/>
  <c r="S43" i="9"/>
  <c r="R43" i="9"/>
  <c r="Q43" i="9"/>
  <c r="P43" i="9"/>
  <c r="P42" i="9" s="1"/>
  <c r="P6" i="9" s="1"/>
  <c r="O43" i="9"/>
  <c r="N43" i="9"/>
  <c r="M43" i="9"/>
  <c r="L43" i="9"/>
  <c r="L42" i="9" s="1"/>
  <c r="L6" i="9" s="1"/>
  <c r="K43" i="9"/>
  <c r="J43" i="9"/>
  <c r="I43" i="9"/>
  <c r="H43" i="9"/>
  <c r="H42" i="9" s="1"/>
  <c r="H6" i="9" s="1"/>
  <c r="G43" i="9"/>
  <c r="F43" i="9"/>
  <c r="E43" i="9"/>
  <c r="D43" i="9"/>
  <c r="D42" i="9" s="1"/>
  <c r="D6" i="9" s="1"/>
  <c r="AQ42" i="9"/>
  <c r="AP42" i="9"/>
  <c r="AO42" i="9"/>
  <c r="AM42" i="9"/>
  <c r="AL42" i="9"/>
  <c r="AK42" i="9"/>
  <c r="AI42" i="9"/>
  <c r="AH42" i="9"/>
  <c r="AG42" i="9"/>
  <c r="AE42" i="9"/>
  <c r="AD42" i="9"/>
  <c r="AC42" i="9"/>
  <c r="AA42" i="9"/>
  <c r="Z42" i="9"/>
  <c r="Y42" i="9"/>
  <c r="W42" i="9"/>
  <c r="V42" i="9"/>
  <c r="U42" i="9"/>
  <c r="S42" i="9"/>
  <c r="R42" i="9"/>
  <c r="Q42" i="9"/>
  <c r="O42" i="9"/>
  <c r="N42" i="9"/>
  <c r="M42" i="9"/>
  <c r="K42" i="9"/>
  <c r="J42" i="9"/>
  <c r="I42" i="9"/>
  <c r="G42" i="9"/>
  <c r="F42" i="9"/>
  <c r="E42" i="9"/>
  <c r="C41" i="9"/>
  <c r="C40" i="9"/>
  <c r="C39" i="9"/>
  <c r="C38" i="9"/>
  <c r="C37" i="9"/>
  <c r="C36" i="9"/>
  <c r="C35" i="9"/>
  <c r="C34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C32" i="9"/>
  <c r="C31" i="9"/>
  <c r="C30" i="9"/>
  <c r="C29" i="9"/>
  <c r="C28" i="9"/>
  <c r="C27" i="9"/>
  <c r="C26" i="9"/>
  <c r="C25" i="9"/>
  <c r="C24" i="9"/>
  <c r="C23" i="9" s="1"/>
  <c r="C7" i="9" s="1"/>
  <c r="C6" i="9" s="1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C7" i="9" s="1"/>
  <c r="AC6" i="9" s="1"/>
  <c r="AB23" i="9"/>
  <c r="AA23" i="9"/>
  <c r="Z23" i="9"/>
  <c r="Y23" i="9"/>
  <c r="X23" i="9"/>
  <c r="W23" i="9"/>
  <c r="V23" i="9"/>
  <c r="U23" i="9"/>
  <c r="U7" i="9" s="1"/>
  <c r="U6" i="9" s="1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2" i="9"/>
  <c r="C21" i="9"/>
  <c r="C20" i="9"/>
  <c r="C19" i="9"/>
  <c r="C18" i="9"/>
  <c r="C17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C15" i="9"/>
  <c r="C14" i="9"/>
  <c r="C13" i="9"/>
  <c r="C12" i="9"/>
  <c r="C11" i="9"/>
  <c r="C10" i="9"/>
  <c r="AQ9" i="9"/>
  <c r="AP9" i="9"/>
  <c r="AP7" i="9" s="1"/>
  <c r="AP6" i="9" s="1"/>
  <c r="AO9" i="9"/>
  <c r="AN9" i="9"/>
  <c r="AM9" i="9"/>
  <c r="AL9" i="9"/>
  <c r="AL7" i="9" s="1"/>
  <c r="AL6" i="9" s="1"/>
  <c r="AK9" i="9"/>
  <c r="AJ9" i="9"/>
  <c r="AI9" i="9"/>
  <c r="AH9" i="9"/>
  <c r="AH7" i="9" s="1"/>
  <c r="AH6" i="9" s="1"/>
  <c r="AG9" i="9"/>
  <c r="AF9" i="9"/>
  <c r="AE9" i="9"/>
  <c r="AD9" i="9"/>
  <c r="AD7" i="9" s="1"/>
  <c r="AD6" i="9" s="1"/>
  <c r="AC9" i="9"/>
  <c r="AB9" i="9"/>
  <c r="AA9" i="9"/>
  <c r="Z9" i="9"/>
  <c r="Z7" i="9" s="1"/>
  <c r="Z6" i="9" s="1"/>
  <c r="Y9" i="9"/>
  <c r="X9" i="9"/>
  <c r="W9" i="9"/>
  <c r="V9" i="9"/>
  <c r="V7" i="9" s="1"/>
  <c r="V6" i="9" s="1"/>
  <c r="U9" i="9"/>
  <c r="T9" i="9"/>
  <c r="S9" i="9"/>
  <c r="R9" i="9"/>
  <c r="R7" i="9" s="1"/>
  <c r="R6" i="9" s="1"/>
  <c r="Q9" i="9"/>
  <c r="P9" i="9"/>
  <c r="O9" i="9"/>
  <c r="N9" i="9"/>
  <c r="N7" i="9" s="1"/>
  <c r="N6" i="9" s="1"/>
  <c r="M9" i="9"/>
  <c r="L9" i="9"/>
  <c r="K9" i="9"/>
  <c r="J9" i="9"/>
  <c r="J7" i="9" s="1"/>
  <c r="J6" i="9" s="1"/>
  <c r="I9" i="9"/>
  <c r="H9" i="9"/>
  <c r="G9" i="9"/>
  <c r="F9" i="9"/>
  <c r="F7" i="9" s="1"/>
  <c r="F6" i="9" s="1"/>
  <c r="E9" i="9"/>
  <c r="D9" i="9"/>
  <c r="C9" i="9"/>
  <c r="AQ7" i="9"/>
  <c r="AQ6" i="9" s="1"/>
  <c r="AO7" i="9"/>
  <c r="AN7" i="9"/>
  <c r="AM7" i="9"/>
  <c r="AM6" i="9" s="1"/>
  <c r="AK7" i="9"/>
  <c r="AJ7" i="9"/>
  <c r="AI7" i="9"/>
  <c r="AI6" i="9" s="1"/>
  <c r="AG7" i="9"/>
  <c r="AF7" i="9"/>
  <c r="AE7" i="9"/>
  <c r="AE6" i="9" s="1"/>
  <c r="AB7" i="9"/>
  <c r="AA7" i="9"/>
  <c r="AA6" i="9" s="1"/>
  <c r="Y7" i="9"/>
  <c r="X7" i="9"/>
  <c r="W7" i="9"/>
  <c r="W6" i="9" s="1"/>
  <c r="T7" i="9"/>
  <c r="S7" i="9"/>
  <c r="S6" i="9" s="1"/>
  <c r="Q7" i="9"/>
  <c r="P7" i="9"/>
  <c r="O7" i="9"/>
  <c r="O6" i="9" s="1"/>
  <c r="M7" i="9"/>
  <c r="L7" i="9"/>
  <c r="K7" i="9"/>
  <c r="K6" i="9" s="1"/>
  <c r="I7" i="9"/>
  <c r="H7" i="9"/>
  <c r="G7" i="9"/>
  <c r="G6" i="9" s="1"/>
  <c r="E7" i="9"/>
  <c r="D7" i="9"/>
  <c r="AO6" i="9"/>
  <c r="AK6" i="9"/>
  <c r="AG6" i="9"/>
  <c r="Y6" i="9"/>
  <c r="Q6" i="9"/>
  <c r="M6" i="9"/>
  <c r="I6" i="9"/>
  <c r="E6" i="9"/>
  <c r="CJ13" i="8" l="1"/>
  <c r="CI13" i="8"/>
  <c r="CG13" i="8"/>
  <c r="CG12" i="8" s="1"/>
  <c r="CG10" i="8" s="1"/>
  <c r="CG9" i="8" s="1"/>
  <c r="CF13" i="8"/>
  <c r="CD13" i="8"/>
  <c r="CC13" i="8"/>
  <c r="CC12" i="8" s="1"/>
  <c r="CA13" i="8"/>
  <c r="BZ13" i="8"/>
  <c r="BX13" i="8"/>
  <c r="BX12" i="8" s="1"/>
  <c r="BX10" i="8" s="1"/>
  <c r="BW13" i="8"/>
  <c r="BW12" i="8" s="1"/>
  <c r="BU13" i="8"/>
  <c r="BT13" i="8"/>
  <c r="BR13" i="8"/>
  <c r="BR12" i="8" s="1"/>
  <c r="BQ13" i="8"/>
  <c r="BQ12" i="8" s="1"/>
  <c r="BQ10" i="8" s="1"/>
  <c r="BO61" i="8"/>
  <c r="BN61" i="8"/>
  <c r="BO60" i="8"/>
  <c r="BN60" i="8"/>
  <c r="BO59" i="8"/>
  <c r="BN59" i="8"/>
  <c r="BO58" i="8"/>
  <c r="BN58" i="8"/>
  <c r="BO57" i="8"/>
  <c r="BN57" i="8"/>
  <c r="BN56" i="8" s="1"/>
  <c r="BO55" i="8"/>
  <c r="BN55" i="8"/>
  <c r="BO54" i="8"/>
  <c r="BN54" i="8"/>
  <c r="BO52" i="8"/>
  <c r="BN52" i="8"/>
  <c r="BO51" i="8"/>
  <c r="BN51" i="8"/>
  <c r="BO50" i="8"/>
  <c r="BN50" i="8"/>
  <c r="BO49" i="8"/>
  <c r="BN49" i="8"/>
  <c r="BO48" i="8"/>
  <c r="BN48" i="8"/>
  <c r="BO47" i="8"/>
  <c r="BN47" i="8"/>
  <c r="BN46" i="8" s="1"/>
  <c r="BN45" i="8" s="1"/>
  <c r="BO44" i="8"/>
  <c r="BN44" i="8"/>
  <c r="BO43" i="8"/>
  <c r="BN43" i="8"/>
  <c r="BO42" i="8"/>
  <c r="BN42" i="8"/>
  <c r="BO41" i="8"/>
  <c r="BN41" i="8"/>
  <c r="BO40" i="8"/>
  <c r="BN40" i="8"/>
  <c r="BO39" i="8"/>
  <c r="BN39" i="8"/>
  <c r="BO38" i="8"/>
  <c r="BN38" i="8"/>
  <c r="BO37" i="8"/>
  <c r="BN37" i="8"/>
  <c r="BO35" i="8"/>
  <c r="BN35" i="8"/>
  <c r="BO34" i="8"/>
  <c r="BN34" i="8"/>
  <c r="BO33" i="8"/>
  <c r="BN33" i="8"/>
  <c r="BO32" i="8"/>
  <c r="BN32" i="8"/>
  <c r="BO31" i="8"/>
  <c r="BN31" i="8"/>
  <c r="BO30" i="8"/>
  <c r="BN30" i="8"/>
  <c r="BO29" i="8"/>
  <c r="BN29" i="8"/>
  <c r="BO28" i="8"/>
  <c r="BN28" i="8"/>
  <c r="BN26" i="8" s="1"/>
  <c r="BO27" i="8"/>
  <c r="BN27" i="8"/>
  <c r="BO25" i="8"/>
  <c r="BN25" i="8"/>
  <c r="BO24" i="8"/>
  <c r="BN24" i="8"/>
  <c r="BO23" i="8"/>
  <c r="BN23" i="8"/>
  <c r="BO22" i="8"/>
  <c r="BN22" i="8"/>
  <c r="BO21" i="8"/>
  <c r="BN21" i="8"/>
  <c r="BO20" i="8"/>
  <c r="BN20" i="8"/>
  <c r="BO18" i="8"/>
  <c r="BN18" i="8"/>
  <c r="BO17" i="8"/>
  <c r="BN17" i="8"/>
  <c r="BO16" i="8"/>
  <c r="BN16" i="8"/>
  <c r="BO15" i="8"/>
  <c r="BN15" i="8"/>
  <c r="BO14" i="8"/>
  <c r="BN14" i="8"/>
  <c r="BO13" i="8"/>
  <c r="BO12" i="8" s="1"/>
  <c r="BN13" i="8"/>
  <c r="BM61" i="8"/>
  <c r="BL61" i="8"/>
  <c r="BM60" i="8"/>
  <c r="BL60" i="8"/>
  <c r="BM59" i="8"/>
  <c r="BL59" i="8"/>
  <c r="BM58" i="8"/>
  <c r="BL58" i="8"/>
  <c r="BM57" i="8"/>
  <c r="BL57" i="8"/>
  <c r="BJ61" i="8"/>
  <c r="BI61" i="8"/>
  <c r="BJ60" i="8"/>
  <c r="BI60" i="8"/>
  <c r="BJ59" i="8"/>
  <c r="BI59" i="8"/>
  <c r="BJ58" i="8"/>
  <c r="BI58" i="8"/>
  <c r="BJ57" i="8"/>
  <c r="BI57" i="8"/>
  <c r="BG61" i="8"/>
  <c r="BF61" i="8"/>
  <c r="BG60" i="8"/>
  <c r="BF60" i="8"/>
  <c r="BG59" i="8"/>
  <c r="BF59" i="8"/>
  <c r="BG58" i="8"/>
  <c r="BF58" i="8"/>
  <c r="BG57" i="8"/>
  <c r="BF57" i="8"/>
  <c r="BD61" i="8"/>
  <c r="BC61" i="8"/>
  <c r="BD60" i="8"/>
  <c r="BC60" i="8"/>
  <c r="BD59" i="8"/>
  <c r="BC59" i="8"/>
  <c r="BD58" i="8"/>
  <c r="BC58" i="8"/>
  <c r="BD57" i="8"/>
  <c r="BC57" i="8"/>
  <c r="BA61" i="8"/>
  <c r="AZ61" i="8"/>
  <c r="BA60" i="8"/>
  <c r="AZ60" i="8"/>
  <c r="BA59" i="8"/>
  <c r="AZ59" i="8"/>
  <c r="BA58" i="8"/>
  <c r="AZ58" i="8"/>
  <c r="BA57" i="8"/>
  <c r="AZ57" i="8"/>
  <c r="BM55" i="8"/>
  <c r="BL55" i="8"/>
  <c r="BM54" i="8"/>
  <c r="BM53" i="8" s="1"/>
  <c r="BL54" i="8"/>
  <c r="BJ55" i="8"/>
  <c r="BI55" i="8"/>
  <c r="BI53" i="8" s="1"/>
  <c r="BJ54" i="8"/>
  <c r="BI54" i="8"/>
  <c r="BG55" i="8"/>
  <c r="BF55" i="8"/>
  <c r="BG54" i="8"/>
  <c r="BG53" i="8" s="1"/>
  <c r="BF54" i="8"/>
  <c r="BD55" i="8"/>
  <c r="BC55" i="8"/>
  <c r="BD54" i="8"/>
  <c r="BC54" i="8"/>
  <c r="BA55" i="8"/>
  <c r="AZ55" i="8"/>
  <c r="AZ53" i="8" s="1"/>
  <c r="BA54" i="8"/>
  <c r="BA53" i="8" s="1"/>
  <c r="AZ54" i="8"/>
  <c r="BM52" i="8"/>
  <c r="BL52" i="8"/>
  <c r="BM51" i="8"/>
  <c r="BL51" i="8"/>
  <c r="BM50" i="8"/>
  <c r="BL50" i="8"/>
  <c r="BM49" i="8"/>
  <c r="BL49" i="8"/>
  <c r="BM48" i="8"/>
  <c r="BL48" i="8"/>
  <c r="BL46" i="8" s="1"/>
  <c r="BM47" i="8"/>
  <c r="BL47" i="8"/>
  <c r="BJ52" i="8"/>
  <c r="BI52" i="8"/>
  <c r="BJ51" i="8"/>
  <c r="BI51" i="8"/>
  <c r="BJ50" i="8"/>
  <c r="BI50" i="8"/>
  <c r="BJ49" i="8"/>
  <c r="BI49" i="8"/>
  <c r="BJ48" i="8"/>
  <c r="BI48" i="8"/>
  <c r="BJ47" i="8"/>
  <c r="BI47" i="8"/>
  <c r="BG52" i="8"/>
  <c r="BF52" i="8"/>
  <c r="BG51" i="8"/>
  <c r="BF51" i="8"/>
  <c r="BG50" i="8"/>
  <c r="BF50" i="8"/>
  <c r="BG49" i="8"/>
  <c r="BF49" i="8"/>
  <c r="BG48" i="8"/>
  <c r="BF48" i="8"/>
  <c r="BG47" i="8"/>
  <c r="BG46" i="8" s="1"/>
  <c r="BF47" i="8"/>
  <c r="BD52" i="8"/>
  <c r="BC52" i="8"/>
  <c r="BD51" i="8"/>
  <c r="BC51" i="8"/>
  <c r="BD50" i="8"/>
  <c r="BC50" i="8"/>
  <c r="BD49" i="8"/>
  <c r="BC49" i="8"/>
  <c r="BD48" i="8"/>
  <c r="BC48" i="8"/>
  <c r="BC46" i="8" s="1"/>
  <c r="BD47" i="8"/>
  <c r="BC47" i="8"/>
  <c r="BA52" i="8"/>
  <c r="AZ52" i="8"/>
  <c r="BA51" i="8"/>
  <c r="AZ51" i="8"/>
  <c r="BA50" i="8"/>
  <c r="AZ50" i="8"/>
  <c r="BA49" i="8"/>
  <c r="AZ49" i="8"/>
  <c r="BA48" i="8"/>
  <c r="AZ48" i="8"/>
  <c r="BA47" i="8"/>
  <c r="AZ47" i="8"/>
  <c r="BM44" i="8"/>
  <c r="BL44" i="8"/>
  <c r="BM43" i="8"/>
  <c r="BL43" i="8"/>
  <c r="BM42" i="8"/>
  <c r="BL42" i="8"/>
  <c r="BM41" i="8"/>
  <c r="BL41" i="8"/>
  <c r="BM40" i="8"/>
  <c r="BL40" i="8"/>
  <c r="BM39" i="8"/>
  <c r="BL39" i="8"/>
  <c r="BM38" i="8"/>
  <c r="BL38" i="8"/>
  <c r="BM37" i="8"/>
  <c r="BL37" i="8"/>
  <c r="BJ44" i="8"/>
  <c r="BI44" i="8"/>
  <c r="BJ43" i="8"/>
  <c r="BI43" i="8"/>
  <c r="BJ42" i="8"/>
  <c r="BI42" i="8"/>
  <c r="BJ41" i="8"/>
  <c r="BI41" i="8"/>
  <c r="BJ40" i="8"/>
  <c r="BI40" i="8"/>
  <c r="BJ39" i="8"/>
  <c r="BI39" i="8"/>
  <c r="BJ38" i="8"/>
  <c r="BI38" i="8"/>
  <c r="BJ37" i="8"/>
  <c r="BJ36" i="8" s="1"/>
  <c r="BI37" i="8"/>
  <c r="BG44" i="8"/>
  <c r="BF44" i="8"/>
  <c r="BG43" i="8"/>
  <c r="BF43" i="8"/>
  <c r="BG42" i="8"/>
  <c r="BF42" i="8"/>
  <c r="BG41" i="8"/>
  <c r="BF41" i="8"/>
  <c r="BG40" i="8"/>
  <c r="BF40" i="8"/>
  <c r="BG39" i="8"/>
  <c r="BF39" i="8"/>
  <c r="BG38" i="8"/>
  <c r="BF38" i="8"/>
  <c r="BG37" i="8"/>
  <c r="BG36" i="8" s="1"/>
  <c r="BF37" i="8"/>
  <c r="BD44" i="8"/>
  <c r="BC44" i="8"/>
  <c r="BD43" i="8"/>
  <c r="BC43" i="8"/>
  <c r="BD42" i="8"/>
  <c r="BC42" i="8"/>
  <c r="BD41" i="8"/>
  <c r="BC41" i="8"/>
  <c r="BD40" i="8"/>
  <c r="BC40" i="8"/>
  <c r="BD39" i="8"/>
  <c r="BC39" i="8"/>
  <c r="BD38" i="8"/>
  <c r="BC38" i="8"/>
  <c r="BC36" i="8" s="1"/>
  <c r="BD37" i="8"/>
  <c r="BC37" i="8"/>
  <c r="BA44" i="8"/>
  <c r="AZ44" i="8"/>
  <c r="BA43" i="8"/>
  <c r="AZ43" i="8"/>
  <c r="BA42" i="8"/>
  <c r="AZ42" i="8"/>
  <c r="BA41" i="8"/>
  <c r="AZ41" i="8"/>
  <c r="BA40" i="8"/>
  <c r="AZ40" i="8"/>
  <c r="BA39" i="8"/>
  <c r="AZ39" i="8"/>
  <c r="BA38" i="8"/>
  <c r="AZ38" i="8"/>
  <c r="AZ36" i="8" s="1"/>
  <c r="BA37" i="8"/>
  <c r="AZ37" i="8"/>
  <c r="BM35" i="8"/>
  <c r="BL35" i="8"/>
  <c r="BM34" i="8"/>
  <c r="BL34" i="8"/>
  <c r="BM33" i="8"/>
  <c r="BL33" i="8"/>
  <c r="BM32" i="8"/>
  <c r="BL32" i="8"/>
  <c r="BM31" i="8"/>
  <c r="BL31" i="8"/>
  <c r="BM30" i="8"/>
  <c r="BL30" i="8"/>
  <c r="BM29" i="8"/>
  <c r="BL29" i="8"/>
  <c r="BM28" i="8"/>
  <c r="BL28" i="8"/>
  <c r="BM27" i="8"/>
  <c r="BL27" i="8"/>
  <c r="BL26" i="8" s="1"/>
  <c r="BJ35" i="8"/>
  <c r="BI35" i="8"/>
  <c r="BJ34" i="8"/>
  <c r="BI34" i="8"/>
  <c r="BJ33" i="8"/>
  <c r="BI33" i="8"/>
  <c r="BJ32" i="8"/>
  <c r="BI32" i="8"/>
  <c r="BJ31" i="8"/>
  <c r="BI31" i="8"/>
  <c r="BJ30" i="8"/>
  <c r="BI30" i="8"/>
  <c r="BJ29" i="8"/>
  <c r="BI29" i="8"/>
  <c r="BJ28" i="8"/>
  <c r="BI28" i="8"/>
  <c r="BI26" i="8" s="1"/>
  <c r="BJ27" i="8"/>
  <c r="BI27" i="8"/>
  <c r="BG35" i="8"/>
  <c r="BF35" i="8"/>
  <c r="BG34" i="8"/>
  <c r="BF34" i="8"/>
  <c r="BG33" i="8"/>
  <c r="BF33" i="8"/>
  <c r="BG32" i="8"/>
  <c r="BF32" i="8"/>
  <c r="BG31" i="8"/>
  <c r="BF31" i="8"/>
  <c r="BG30" i="8"/>
  <c r="BF30" i="8"/>
  <c r="BG29" i="8"/>
  <c r="BF29" i="8"/>
  <c r="BG28" i="8"/>
  <c r="BF28" i="8"/>
  <c r="BG27" i="8"/>
  <c r="BG26" i="8" s="1"/>
  <c r="BF27" i="8"/>
  <c r="BD35" i="8"/>
  <c r="BC35" i="8"/>
  <c r="BD34" i="8"/>
  <c r="BC34" i="8"/>
  <c r="BD33" i="8"/>
  <c r="BC33" i="8"/>
  <c r="BD32" i="8"/>
  <c r="BC32" i="8"/>
  <c r="BD31" i="8"/>
  <c r="BC31" i="8"/>
  <c r="BD30" i="8"/>
  <c r="BC30" i="8"/>
  <c r="BD29" i="8"/>
  <c r="BC29" i="8"/>
  <c r="BD28" i="8"/>
  <c r="BC28" i="8"/>
  <c r="BD27" i="8"/>
  <c r="BD26" i="8" s="1"/>
  <c r="BC27" i="8"/>
  <c r="BA35" i="8"/>
  <c r="AZ35" i="8"/>
  <c r="BA34" i="8"/>
  <c r="AZ34" i="8"/>
  <c r="BA33" i="8"/>
  <c r="AZ33" i="8"/>
  <c r="BA32" i="8"/>
  <c r="AZ32" i="8"/>
  <c r="BA31" i="8"/>
  <c r="AZ31" i="8"/>
  <c r="BA30" i="8"/>
  <c r="AZ30" i="8"/>
  <c r="BA29" i="8"/>
  <c r="AZ29" i="8"/>
  <c r="BA28" i="8"/>
  <c r="BA26" i="8" s="1"/>
  <c r="AZ28" i="8"/>
  <c r="BA27" i="8"/>
  <c r="AZ27" i="8"/>
  <c r="BM25" i="8"/>
  <c r="BL25" i="8"/>
  <c r="BM24" i="8"/>
  <c r="BL24" i="8"/>
  <c r="BM23" i="8"/>
  <c r="BL23" i="8"/>
  <c r="BM22" i="8"/>
  <c r="BL22" i="8"/>
  <c r="BM21" i="8"/>
  <c r="BL21" i="8"/>
  <c r="BL19" i="8" s="1"/>
  <c r="BM20" i="8"/>
  <c r="BL20" i="8"/>
  <c r="BJ25" i="8"/>
  <c r="BI25" i="8"/>
  <c r="BJ24" i="8"/>
  <c r="BI24" i="8"/>
  <c r="BJ23" i="8"/>
  <c r="BI23" i="8"/>
  <c r="BJ22" i="8"/>
  <c r="BI22" i="8"/>
  <c r="BJ21" i="8"/>
  <c r="BI21" i="8"/>
  <c r="BJ20" i="8"/>
  <c r="BJ19" i="8" s="1"/>
  <c r="BI20" i="8"/>
  <c r="BG25" i="8"/>
  <c r="BF25" i="8"/>
  <c r="BG24" i="8"/>
  <c r="BF24" i="8"/>
  <c r="BG23" i="8"/>
  <c r="BF23" i="8"/>
  <c r="BG22" i="8"/>
  <c r="BF22" i="8"/>
  <c r="BG21" i="8"/>
  <c r="BF21" i="8"/>
  <c r="BG20" i="8"/>
  <c r="BF20" i="8"/>
  <c r="BD25" i="8"/>
  <c r="BC25" i="8"/>
  <c r="BD24" i="8"/>
  <c r="BC24" i="8"/>
  <c r="BD23" i="8"/>
  <c r="BC23" i="8"/>
  <c r="BD22" i="8"/>
  <c r="BC22" i="8"/>
  <c r="BD21" i="8"/>
  <c r="BC21" i="8"/>
  <c r="BD20" i="8"/>
  <c r="BC20" i="8"/>
  <c r="BA25" i="8"/>
  <c r="AZ25" i="8"/>
  <c r="BA24" i="8"/>
  <c r="AZ24" i="8"/>
  <c r="BA23" i="8"/>
  <c r="AZ23" i="8"/>
  <c r="BA22" i="8"/>
  <c r="AZ22" i="8"/>
  <c r="BA21" i="8"/>
  <c r="BA19" i="8" s="1"/>
  <c r="AZ21" i="8"/>
  <c r="AZ19" i="8" s="1"/>
  <c r="BA20" i="8"/>
  <c r="AZ20" i="8"/>
  <c r="BM18" i="8"/>
  <c r="BL18" i="8"/>
  <c r="BM17" i="8"/>
  <c r="BL17" i="8"/>
  <c r="BM16" i="8"/>
  <c r="BL16" i="8"/>
  <c r="BM15" i="8"/>
  <c r="BL15" i="8"/>
  <c r="BL12" i="8" s="1"/>
  <c r="BM14" i="8"/>
  <c r="BL14" i="8"/>
  <c r="BM13" i="8"/>
  <c r="BL13" i="8"/>
  <c r="BJ18" i="8"/>
  <c r="BI18" i="8"/>
  <c r="BJ17" i="8"/>
  <c r="BI17" i="8"/>
  <c r="BJ16" i="8"/>
  <c r="BI16" i="8"/>
  <c r="BJ15" i="8"/>
  <c r="BI15" i="8"/>
  <c r="BJ14" i="8"/>
  <c r="BI14" i="8"/>
  <c r="BJ13" i="8"/>
  <c r="BI13" i="8"/>
  <c r="BI12" i="8" s="1"/>
  <c r="BG18" i="8"/>
  <c r="BF18" i="8"/>
  <c r="BG17" i="8"/>
  <c r="BF17" i="8"/>
  <c r="BG16" i="8"/>
  <c r="BF16" i="8"/>
  <c r="BG15" i="8"/>
  <c r="BF15" i="8"/>
  <c r="BF12" i="8" s="1"/>
  <c r="BG14" i="8"/>
  <c r="BG12" i="8" s="1"/>
  <c r="BF14" i="8"/>
  <c r="BG13" i="8"/>
  <c r="BF13" i="8"/>
  <c r="BD18" i="8"/>
  <c r="BC18" i="8"/>
  <c r="BD17" i="8"/>
  <c r="BC17" i="8"/>
  <c r="BD16" i="8"/>
  <c r="BC16" i="8"/>
  <c r="BD15" i="8"/>
  <c r="BC15" i="8"/>
  <c r="BD14" i="8"/>
  <c r="BC14" i="8"/>
  <c r="BD13" i="8"/>
  <c r="BC13" i="8"/>
  <c r="BC12" i="8" s="1"/>
  <c r="BA18" i="8"/>
  <c r="AZ18" i="8"/>
  <c r="BA17" i="8"/>
  <c r="AZ17" i="8"/>
  <c r="BA16" i="8"/>
  <c r="AZ16" i="8"/>
  <c r="BA15" i="8"/>
  <c r="AZ15" i="8"/>
  <c r="BA14" i="8"/>
  <c r="BA12" i="8" s="1"/>
  <c r="AZ14" i="8"/>
  <c r="BA13" i="8"/>
  <c r="AZ13" i="8"/>
  <c r="DB56" i="8"/>
  <c r="DA56" i="8"/>
  <c r="DB53" i="8"/>
  <c r="DA53" i="8"/>
  <c r="DB46" i="8"/>
  <c r="DA46" i="8"/>
  <c r="DB36" i="8"/>
  <c r="DA36" i="8"/>
  <c r="DB26" i="8"/>
  <c r="DA26" i="8"/>
  <c r="DB19" i="8"/>
  <c r="DA19" i="8"/>
  <c r="DB12" i="8"/>
  <c r="DA12" i="8"/>
  <c r="DB10" i="8"/>
  <c r="DA10" i="8"/>
  <c r="CY56" i="8"/>
  <c r="CX56" i="8"/>
  <c r="CY53" i="8"/>
  <c r="CX53" i="8"/>
  <c r="CY46" i="8"/>
  <c r="CX46" i="8"/>
  <c r="CY36" i="8"/>
  <c r="CX36" i="8"/>
  <c r="CY26" i="8"/>
  <c r="CX26" i="8"/>
  <c r="CY19" i="8"/>
  <c r="CX19" i="8"/>
  <c r="CY12" i="8"/>
  <c r="CX12" i="8"/>
  <c r="CV56" i="8"/>
  <c r="CV45" i="8" s="1"/>
  <c r="CU56" i="8"/>
  <c r="CV53" i="8"/>
  <c r="CU53" i="8"/>
  <c r="CV46" i="8"/>
  <c r="CU46" i="8"/>
  <c r="CV36" i="8"/>
  <c r="CU36" i="8"/>
  <c r="CV26" i="8"/>
  <c r="CU26" i="8"/>
  <c r="CV19" i="8"/>
  <c r="CU19" i="8"/>
  <c r="CU10" i="8" s="1"/>
  <c r="CV12" i="8"/>
  <c r="CV10" i="8" s="1"/>
  <c r="CU12" i="8"/>
  <c r="CS56" i="8"/>
  <c r="CR56" i="8"/>
  <c r="CS53" i="8"/>
  <c r="CR53" i="8"/>
  <c r="CS46" i="8"/>
  <c r="CR46" i="8"/>
  <c r="CS36" i="8"/>
  <c r="CR36" i="8"/>
  <c r="CS26" i="8"/>
  <c r="CR26" i="8"/>
  <c r="CS19" i="8"/>
  <c r="CR19" i="8"/>
  <c r="CS12" i="8"/>
  <c r="CR12" i="8"/>
  <c r="CP56" i="8"/>
  <c r="CO56" i="8"/>
  <c r="CP53" i="8"/>
  <c r="CO53" i="8"/>
  <c r="CO45" i="8" s="1"/>
  <c r="CP46" i="8"/>
  <c r="CO46" i="8"/>
  <c r="CP36" i="8"/>
  <c r="CO36" i="8"/>
  <c r="CP26" i="8"/>
  <c r="CO26" i="8"/>
  <c r="CP19" i="8"/>
  <c r="CP10" i="8" s="1"/>
  <c r="CO19" i="8"/>
  <c r="CP12" i="8"/>
  <c r="CO12" i="8"/>
  <c r="CO10" i="8" s="1"/>
  <c r="CO9" i="8" s="1"/>
  <c r="CM56" i="8"/>
  <c r="CL56" i="8"/>
  <c r="CM53" i="8"/>
  <c r="CL53" i="8"/>
  <c r="CM46" i="8"/>
  <c r="CL46" i="8"/>
  <c r="CM36" i="8"/>
  <c r="CL36" i="8"/>
  <c r="CM26" i="8"/>
  <c r="CL26" i="8"/>
  <c r="CM19" i="8"/>
  <c r="CL19" i="8"/>
  <c r="CM12" i="8"/>
  <c r="CL12" i="8"/>
  <c r="CL10" i="8" s="1"/>
  <c r="CJ56" i="8"/>
  <c r="CI56" i="8"/>
  <c r="CJ53" i="8"/>
  <c r="CI53" i="8"/>
  <c r="CJ46" i="8"/>
  <c r="CI46" i="8"/>
  <c r="CJ36" i="8"/>
  <c r="CI36" i="8"/>
  <c r="CJ26" i="8"/>
  <c r="CI26" i="8"/>
  <c r="CJ19" i="8"/>
  <c r="CI19" i="8"/>
  <c r="CJ12" i="8"/>
  <c r="CJ10" i="8" s="1"/>
  <c r="CI12" i="8"/>
  <c r="CI10" i="8"/>
  <c r="CG56" i="8"/>
  <c r="CF56" i="8"/>
  <c r="CG53" i="8"/>
  <c r="CF53" i="8"/>
  <c r="CG46" i="8"/>
  <c r="CG45" i="8" s="1"/>
  <c r="CF46" i="8"/>
  <c r="CF45" i="8" s="1"/>
  <c r="CG36" i="8"/>
  <c r="CF36" i="8"/>
  <c r="CG26" i="8"/>
  <c r="CF26" i="8"/>
  <c r="CG19" i="8"/>
  <c r="CF19" i="8"/>
  <c r="CF12" i="8"/>
  <c r="CF10" i="8" s="1"/>
  <c r="CD56" i="8"/>
  <c r="CC56" i="8"/>
  <c r="CD53" i="8"/>
  <c r="CC53" i="8"/>
  <c r="CD46" i="8"/>
  <c r="CC46" i="8"/>
  <c r="CD36" i="8"/>
  <c r="CC36" i="8"/>
  <c r="CD26" i="8"/>
  <c r="CC26" i="8"/>
  <c r="CD19" i="8"/>
  <c r="CC19" i="8"/>
  <c r="CD12" i="8"/>
  <c r="CD10" i="8"/>
  <c r="CA56" i="8"/>
  <c r="BZ56" i="8"/>
  <c r="CA53" i="8"/>
  <c r="BZ53" i="8"/>
  <c r="CA46" i="8"/>
  <c r="BZ46" i="8"/>
  <c r="CA36" i="8"/>
  <c r="BZ36" i="8"/>
  <c r="CA26" i="8"/>
  <c r="BZ26" i="8"/>
  <c r="CA19" i="8"/>
  <c r="CA10" i="8" s="1"/>
  <c r="BZ19" i="8"/>
  <c r="CA12" i="8"/>
  <c r="BZ12" i="8"/>
  <c r="BX56" i="8"/>
  <c r="BX45" i="8" s="1"/>
  <c r="BW56" i="8"/>
  <c r="BX53" i="8"/>
  <c r="BW53" i="8"/>
  <c r="BW45" i="8" s="1"/>
  <c r="BX46" i="8"/>
  <c r="BW46" i="8"/>
  <c r="BX36" i="8"/>
  <c r="BW36" i="8"/>
  <c r="BX26" i="8"/>
  <c r="BW26" i="8"/>
  <c r="BX19" i="8"/>
  <c r="BW19" i="8"/>
  <c r="BU56" i="8"/>
  <c r="BT56" i="8"/>
  <c r="BU53" i="8"/>
  <c r="BT53" i="8"/>
  <c r="BU46" i="8"/>
  <c r="BT46" i="8"/>
  <c r="BU36" i="8"/>
  <c r="BT36" i="8"/>
  <c r="BU26" i="8"/>
  <c r="BT26" i="8"/>
  <c r="BU19" i="8"/>
  <c r="BT19" i="8"/>
  <c r="BU12" i="8"/>
  <c r="BT12" i="8"/>
  <c r="BR56" i="8"/>
  <c r="BQ56" i="8"/>
  <c r="BR53" i="8"/>
  <c r="BQ53" i="8"/>
  <c r="BR46" i="8"/>
  <c r="BQ46" i="8"/>
  <c r="BR36" i="8"/>
  <c r="BQ36" i="8"/>
  <c r="BR26" i="8"/>
  <c r="BQ26" i="8"/>
  <c r="BR19" i="8"/>
  <c r="BQ19" i="8"/>
  <c r="BO56" i="8"/>
  <c r="BO53" i="8"/>
  <c r="BN53" i="8"/>
  <c r="BO46" i="8"/>
  <c r="BO36" i="8"/>
  <c r="BN36" i="8"/>
  <c r="BO26" i="8"/>
  <c r="BO19" i="8"/>
  <c r="BN19" i="8"/>
  <c r="BM56" i="8"/>
  <c r="BL56" i="8"/>
  <c r="BL53" i="8"/>
  <c r="BM46" i="8"/>
  <c r="BM36" i="8"/>
  <c r="BL36" i="8"/>
  <c r="BM26" i="8"/>
  <c r="BM19" i="8"/>
  <c r="BM12" i="8"/>
  <c r="BM10" i="8" s="1"/>
  <c r="BJ56" i="8"/>
  <c r="BI56" i="8"/>
  <c r="BJ53" i="8"/>
  <c r="BJ46" i="8"/>
  <c r="BI46" i="8"/>
  <c r="BI36" i="8"/>
  <c r="BJ26" i="8"/>
  <c r="BI19" i="8"/>
  <c r="BJ12" i="8"/>
  <c r="BG56" i="8"/>
  <c r="BF56" i="8"/>
  <c r="BF53" i="8"/>
  <c r="BF46" i="8"/>
  <c r="BF36" i="8"/>
  <c r="BF26" i="8"/>
  <c r="BG19" i="8"/>
  <c r="BF19" i="8"/>
  <c r="BD56" i="8"/>
  <c r="BC56" i="8"/>
  <c r="BD53" i="8"/>
  <c r="BC53" i="8"/>
  <c r="BD46" i="8"/>
  <c r="BD36" i="8"/>
  <c r="BC26" i="8"/>
  <c r="BD19" i="8"/>
  <c r="BC19" i="8"/>
  <c r="BD12" i="8"/>
  <c r="BA56" i="8"/>
  <c r="AZ56" i="8"/>
  <c r="BA46" i="8"/>
  <c r="AZ46" i="8"/>
  <c r="BA36" i="8"/>
  <c r="AZ26" i="8"/>
  <c r="AV61" i="8"/>
  <c r="AU61" i="8"/>
  <c r="AV60" i="8"/>
  <c r="AU60" i="8"/>
  <c r="AV59" i="8"/>
  <c r="AU59" i="8"/>
  <c r="AV58" i="8"/>
  <c r="AU58" i="8"/>
  <c r="AV57" i="8"/>
  <c r="AU57" i="8"/>
  <c r="AS61" i="8"/>
  <c r="AR61" i="8"/>
  <c r="AS60" i="8"/>
  <c r="AR60" i="8"/>
  <c r="AS59" i="8"/>
  <c r="AR59" i="8"/>
  <c r="AS58" i="8"/>
  <c r="AR58" i="8"/>
  <c r="AS57" i="8"/>
  <c r="AR57" i="8"/>
  <c r="AP61" i="8"/>
  <c r="AO61" i="8"/>
  <c r="AP60" i="8"/>
  <c r="AO60" i="8"/>
  <c r="AP59" i="8"/>
  <c r="AO59" i="8"/>
  <c r="AP58" i="8"/>
  <c r="AO58" i="8"/>
  <c r="AP57" i="8"/>
  <c r="AO57" i="8"/>
  <c r="AM61" i="8"/>
  <c r="AL61" i="8"/>
  <c r="AM60" i="8"/>
  <c r="AL60" i="8"/>
  <c r="AM59" i="8"/>
  <c r="AL59" i="8"/>
  <c r="AM58" i="8"/>
  <c r="AL58" i="8"/>
  <c r="AL56" i="8" s="1"/>
  <c r="AM57" i="8"/>
  <c r="AL57" i="8"/>
  <c r="AV55" i="8"/>
  <c r="AU55" i="8"/>
  <c r="AV54" i="8"/>
  <c r="AV53" i="8" s="1"/>
  <c r="AU54" i="8"/>
  <c r="AS55" i="8"/>
  <c r="AR55" i="8"/>
  <c r="AS54" i="8"/>
  <c r="AR54" i="8"/>
  <c r="AP55" i="8"/>
  <c r="AO55" i="8"/>
  <c r="AP54" i="8"/>
  <c r="AP53" i="8" s="1"/>
  <c r="AO54" i="8"/>
  <c r="AM55" i="8"/>
  <c r="AL55" i="8"/>
  <c r="AM54" i="8"/>
  <c r="AL54" i="8"/>
  <c r="AV52" i="8"/>
  <c r="AU52" i="8"/>
  <c r="AV51" i="8"/>
  <c r="AU51" i="8"/>
  <c r="AV50" i="8"/>
  <c r="AU50" i="8"/>
  <c r="AV49" i="8"/>
  <c r="AU49" i="8"/>
  <c r="AV48" i="8"/>
  <c r="AU48" i="8"/>
  <c r="AV47" i="8"/>
  <c r="AV46" i="8" s="1"/>
  <c r="AU47" i="8"/>
  <c r="AS52" i="8"/>
  <c r="AR52" i="8"/>
  <c r="AS51" i="8"/>
  <c r="AR51" i="8"/>
  <c r="AS50" i="8"/>
  <c r="AR50" i="8"/>
  <c r="AS49" i="8"/>
  <c r="AR49" i="8"/>
  <c r="AS48" i="8"/>
  <c r="AR48" i="8"/>
  <c r="AS47" i="8"/>
  <c r="AR47" i="8"/>
  <c r="AP52" i="8"/>
  <c r="AO52" i="8"/>
  <c r="AP51" i="8"/>
  <c r="AO51" i="8"/>
  <c r="AP50" i="8"/>
  <c r="AO50" i="8"/>
  <c r="AP49" i="8"/>
  <c r="AO49" i="8"/>
  <c r="AP48" i="8"/>
  <c r="AO48" i="8"/>
  <c r="AP47" i="8"/>
  <c r="AP46" i="8" s="1"/>
  <c r="AO47" i="8"/>
  <c r="AM52" i="8"/>
  <c r="AL52" i="8"/>
  <c r="AM51" i="8"/>
  <c r="AL51" i="8"/>
  <c r="AM50" i="8"/>
  <c r="AL50" i="8"/>
  <c r="AM49" i="8"/>
  <c r="AL49" i="8"/>
  <c r="AM48" i="8"/>
  <c r="AL48" i="8"/>
  <c r="AL46" i="8" s="1"/>
  <c r="AM47" i="8"/>
  <c r="AL47" i="8"/>
  <c r="AV44" i="8"/>
  <c r="AU44" i="8"/>
  <c r="AV43" i="8"/>
  <c r="AU43" i="8"/>
  <c r="AV42" i="8"/>
  <c r="AU42" i="8"/>
  <c r="AV41" i="8"/>
  <c r="AU41" i="8"/>
  <c r="AV40" i="8"/>
  <c r="AU40" i="8"/>
  <c r="AV39" i="8"/>
  <c r="AU39" i="8"/>
  <c r="AV38" i="8"/>
  <c r="AU38" i="8"/>
  <c r="AU36" i="8" s="1"/>
  <c r="AV37" i="8"/>
  <c r="AU37" i="8"/>
  <c r="AS44" i="8"/>
  <c r="AR44" i="8"/>
  <c r="AS43" i="8"/>
  <c r="AR43" i="8"/>
  <c r="AS42" i="8"/>
  <c r="AR42" i="8"/>
  <c r="AS41" i="8"/>
  <c r="AR41" i="8"/>
  <c r="AS40" i="8"/>
  <c r="AR40" i="8"/>
  <c r="AS39" i="8"/>
  <c r="AR39" i="8"/>
  <c r="AS38" i="8"/>
  <c r="AR38" i="8"/>
  <c r="AS37" i="8"/>
  <c r="AR37" i="8"/>
  <c r="AR36" i="8" s="1"/>
  <c r="AP44" i="8"/>
  <c r="AO44" i="8"/>
  <c r="AP43" i="8"/>
  <c r="AO43" i="8"/>
  <c r="AP42" i="8"/>
  <c r="AO42" i="8"/>
  <c r="AP41" i="8"/>
  <c r="AO41" i="8"/>
  <c r="AP40" i="8"/>
  <c r="AO40" i="8"/>
  <c r="AP39" i="8"/>
  <c r="AO39" i="8"/>
  <c r="AP38" i="8"/>
  <c r="AO38" i="8"/>
  <c r="AO36" i="8" s="1"/>
  <c r="AP37" i="8"/>
  <c r="AO37" i="8"/>
  <c r="AM44" i="8"/>
  <c r="AL44" i="8"/>
  <c r="AM43" i="8"/>
  <c r="AL43" i="8"/>
  <c r="AM42" i="8"/>
  <c r="AL42" i="8"/>
  <c r="AM41" i="8"/>
  <c r="AL41" i="8"/>
  <c r="AM40" i="8"/>
  <c r="AL40" i="8"/>
  <c r="AM39" i="8"/>
  <c r="AL39" i="8"/>
  <c r="AM38" i="8"/>
  <c r="AL38" i="8"/>
  <c r="AM37" i="8"/>
  <c r="AL37" i="8"/>
  <c r="AV35" i="8"/>
  <c r="AU35" i="8"/>
  <c r="AV34" i="8"/>
  <c r="AU34" i="8"/>
  <c r="AV33" i="8"/>
  <c r="AU33" i="8"/>
  <c r="AV32" i="8"/>
  <c r="AU32" i="8"/>
  <c r="AV31" i="8"/>
  <c r="AU31" i="8"/>
  <c r="AV30" i="8"/>
  <c r="AU30" i="8"/>
  <c r="AV29" i="8"/>
  <c r="AU29" i="8"/>
  <c r="AV28" i="8"/>
  <c r="AU28" i="8"/>
  <c r="AV27" i="8"/>
  <c r="AU27" i="8"/>
  <c r="AS35" i="8"/>
  <c r="AR35" i="8"/>
  <c r="AS34" i="8"/>
  <c r="AR34" i="8"/>
  <c r="AS33" i="8"/>
  <c r="AR33" i="8"/>
  <c r="AS32" i="8"/>
  <c r="AR32" i="8"/>
  <c r="AS31" i="8"/>
  <c r="AR31" i="8"/>
  <c r="AS30" i="8"/>
  <c r="AR30" i="8"/>
  <c r="AS29" i="8"/>
  <c r="AR29" i="8"/>
  <c r="AS28" i="8"/>
  <c r="AR28" i="8"/>
  <c r="AS27" i="8"/>
  <c r="AR27" i="8"/>
  <c r="AP35" i="8"/>
  <c r="AO35" i="8"/>
  <c r="AP34" i="8"/>
  <c r="AO34" i="8"/>
  <c r="AP33" i="8"/>
  <c r="AO33" i="8"/>
  <c r="AP32" i="8"/>
  <c r="AO32" i="8"/>
  <c r="AP31" i="8"/>
  <c r="AO31" i="8"/>
  <c r="AP30" i="8"/>
  <c r="AO30" i="8"/>
  <c r="AP29" i="8"/>
  <c r="AO29" i="8"/>
  <c r="AP28" i="8"/>
  <c r="AO28" i="8"/>
  <c r="AP27" i="8"/>
  <c r="AO27" i="8"/>
  <c r="AM35" i="8"/>
  <c r="AL35" i="8"/>
  <c r="AM34" i="8"/>
  <c r="AL34" i="8"/>
  <c r="AM33" i="8"/>
  <c r="AL33" i="8"/>
  <c r="AM32" i="8"/>
  <c r="AL32" i="8"/>
  <c r="AM31" i="8"/>
  <c r="AL31" i="8"/>
  <c r="AM30" i="8"/>
  <c r="AL30" i="8"/>
  <c r="AM29" i="8"/>
  <c r="AL29" i="8"/>
  <c r="AM28" i="8"/>
  <c r="AL28" i="8"/>
  <c r="AM27" i="8"/>
  <c r="AL27" i="8"/>
  <c r="AV25" i="8"/>
  <c r="AU25" i="8"/>
  <c r="AV24" i="8"/>
  <c r="AU24" i="8"/>
  <c r="AV23" i="8"/>
  <c r="AU23" i="8"/>
  <c r="AV22" i="8"/>
  <c r="AU22" i="8"/>
  <c r="AV21" i="8"/>
  <c r="AU21" i="8"/>
  <c r="AV20" i="8"/>
  <c r="AU20" i="8"/>
  <c r="AS25" i="8"/>
  <c r="AR25" i="8"/>
  <c r="AS24" i="8"/>
  <c r="AR24" i="8"/>
  <c r="AS23" i="8"/>
  <c r="AR23" i="8"/>
  <c r="AS22" i="8"/>
  <c r="AR22" i="8"/>
  <c r="AS21" i="8"/>
  <c r="AR21" i="8"/>
  <c r="AS20" i="8"/>
  <c r="AR20" i="8"/>
  <c r="AP25" i="8"/>
  <c r="AO25" i="8"/>
  <c r="AP24" i="8"/>
  <c r="AO24" i="8"/>
  <c r="AP23" i="8"/>
  <c r="AO23" i="8"/>
  <c r="AP22" i="8"/>
  <c r="AO22" i="8"/>
  <c r="AP21" i="8"/>
  <c r="AO21" i="8"/>
  <c r="AP20" i="8"/>
  <c r="AO20" i="8"/>
  <c r="AM25" i="8"/>
  <c r="AL25" i="8"/>
  <c r="AM24" i="8"/>
  <c r="AL24" i="8"/>
  <c r="AM23" i="8"/>
  <c r="AL23" i="8"/>
  <c r="AM22" i="8"/>
  <c r="AL22" i="8"/>
  <c r="AM21" i="8"/>
  <c r="AL21" i="8"/>
  <c r="AM20" i="8"/>
  <c r="AL20" i="8"/>
  <c r="AJ61" i="8"/>
  <c r="AI61" i="8"/>
  <c r="AJ60" i="8"/>
  <c r="AX60" i="8" s="1"/>
  <c r="AI60" i="8"/>
  <c r="AJ59" i="8"/>
  <c r="AI59" i="8"/>
  <c r="AJ58" i="8"/>
  <c r="AX58" i="8" s="1"/>
  <c r="AI58" i="8"/>
  <c r="AJ57" i="8"/>
  <c r="AI57" i="8"/>
  <c r="AJ55" i="8"/>
  <c r="AX55" i="8" s="1"/>
  <c r="AI55" i="8"/>
  <c r="AJ54" i="8"/>
  <c r="AI54" i="8"/>
  <c r="AJ52" i="8"/>
  <c r="AX52" i="8" s="1"/>
  <c r="AI52" i="8"/>
  <c r="AJ51" i="8"/>
  <c r="AI51" i="8"/>
  <c r="AJ50" i="8"/>
  <c r="AX50" i="8" s="1"/>
  <c r="AI50" i="8"/>
  <c r="AJ49" i="8"/>
  <c r="AI49" i="8"/>
  <c r="AJ48" i="8"/>
  <c r="AX48" i="8" s="1"/>
  <c r="AI48" i="8"/>
  <c r="AJ47" i="8"/>
  <c r="AI47" i="8"/>
  <c r="AJ44" i="8"/>
  <c r="AX44" i="8" s="1"/>
  <c r="AI44" i="8"/>
  <c r="AJ43" i="8"/>
  <c r="AI43" i="8"/>
  <c r="AJ42" i="8"/>
  <c r="AX42" i="8" s="1"/>
  <c r="AI42" i="8"/>
  <c r="AJ41" i="8"/>
  <c r="AI41" i="8"/>
  <c r="AJ40" i="8"/>
  <c r="AX40" i="8" s="1"/>
  <c r="AI40" i="8"/>
  <c r="AJ39" i="8"/>
  <c r="AI39" i="8"/>
  <c r="AJ38" i="8"/>
  <c r="AX38" i="8" s="1"/>
  <c r="AI38" i="8"/>
  <c r="AJ37" i="8"/>
  <c r="AI37" i="8"/>
  <c r="AJ35" i="8"/>
  <c r="AX35" i="8" s="1"/>
  <c r="AI35" i="8"/>
  <c r="AJ34" i="8"/>
  <c r="AI34" i="8"/>
  <c r="AJ33" i="8"/>
  <c r="AX33" i="8" s="1"/>
  <c r="AI33" i="8"/>
  <c r="AJ32" i="8"/>
  <c r="AI32" i="8"/>
  <c r="AJ31" i="8"/>
  <c r="AX31" i="8" s="1"/>
  <c r="AI31" i="8"/>
  <c r="AJ30" i="8"/>
  <c r="AI30" i="8"/>
  <c r="AJ29" i="8"/>
  <c r="AX29" i="8" s="1"/>
  <c r="AI29" i="8"/>
  <c r="AJ28" i="8"/>
  <c r="AI28" i="8"/>
  <c r="AJ27" i="8"/>
  <c r="AI27" i="8"/>
  <c r="AJ25" i="8"/>
  <c r="AX25" i="8" s="1"/>
  <c r="AI25" i="8"/>
  <c r="AW25" i="8" s="1"/>
  <c r="AJ24" i="8"/>
  <c r="AX24" i="8" s="1"/>
  <c r="AI24" i="8"/>
  <c r="AW24" i="8" s="1"/>
  <c r="AJ23" i="8"/>
  <c r="AX23" i="8" s="1"/>
  <c r="AI23" i="8"/>
  <c r="AW23" i="8" s="1"/>
  <c r="AJ22" i="8"/>
  <c r="AX22" i="8" s="1"/>
  <c r="AI22" i="8"/>
  <c r="AW22" i="8" s="1"/>
  <c r="AJ21" i="8"/>
  <c r="AX21" i="8" s="1"/>
  <c r="AI21" i="8"/>
  <c r="AW21" i="8" s="1"/>
  <c r="AJ20" i="8"/>
  <c r="AX20" i="8" s="1"/>
  <c r="AI20" i="8"/>
  <c r="AW20" i="8" s="1"/>
  <c r="AV18" i="8"/>
  <c r="AU18" i="8"/>
  <c r="AV17" i="8"/>
  <c r="AU17" i="8"/>
  <c r="AV16" i="8"/>
  <c r="AU16" i="8"/>
  <c r="AV15" i="8"/>
  <c r="AU15" i="8"/>
  <c r="AV14" i="8"/>
  <c r="AU14" i="8"/>
  <c r="AV13" i="8"/>
  <c r="AU13" i="8"/>
  <c r="AS18" i="8"/>
  <c r="AR18" i="8"/>
  <c r="AS17" i="8"/>
  <c r="AR17" i="8"/>
  <c r="AS16" i="8"/>
  <c r="AR16" i="8"/>
  <c r="AS15" i="8"/>
  <c r="AR15" i="8"/>
  <c r="AS14" i="8"/>
  <c r="AR14" i="8"/>
  <c r="AS13" i="8"/>
  <c r="AR13" i="8"/>
  <c r="AP18" i="8"/>
  <c r="AO18" i="8"/>
  <c r="AP17" i="8"/>
  <c r="AO17" i="8"/>
  <c r="AP16" i="8"/>
  <c r="AO16" i="8"/>
  <c r="AP15" i="8"/>
  <c r="AO15" i="8"/>
  <c r="AP14" i="8"/>
  <c r="AO14" i="8"/>
  <c r="AP13" i="8"/>
  <c r="AO13" i="8"/>
  <c r="AM18" i="8"/>
  <c r="AL18" i="8"/>
  <c r="AM17" i="8"/>
  <c r="AL17" i="8"/>
  <c r="AM16" i="8"/>
  <c r="AL16" i="8"/>
  <c r="AM15" i="8"/>
  <c r="AL15" i="8"/>
  <c r="AM14" i="8"/>
  <c r="AL14" i="8"/>
  <c r="AM13" i="8"/>
  <c r="AL13" i="8"/>
  <c r="AJ18" i="8"/>
  <c r="AI18" i="8"/>
  <c r="AJ17" i="8"/>
  <c r="AI17" i="8"/>
  <c r="AW17" i="8" s="1"/>
  <c r="AJ16" i="8"/>
  <c r="AI16" i="8"/>
  <c r="AW16" i="8" s="1"/>
  <c r="AJ15" i="8"/>
  <c r="AI15" i="8"/>
  <c r="AW15" i="8" s="1"/>
  <c r="AJ14" i="8"/>
  <c r="AI14" i="8"/>
  <c r="AI13" i="8"/>
  <c r="AJ13" i="8"/>
  <c r="AG18" i="8"/>
  <c r="AF18" i="8"/>
  <c r="AG17" i="8"/>
  <c r="AF17" i="8"/>
  <c r="AG16" i="8"/>
  <c r="AF16" i="8"/>
  <c r="AG15" i="8"/>
  <c r="AF15" i="8"/>
  <c r="AG14" i="8"/>
  <c r="AF14" i="8"/>
  <c r="AG13" i="8"/>
  <c r="AF13" i="8"/>
  <c r="AU56" i="8"/>
  <c r="AU53" i="8"/>
  <c r="AU46" i="8"/>
  <c r="AS53" i="8"/>
  <c r="AR19" i="8"/>
  <c r="AO53" i="8"/>
  <c r="AP26" i="8"/>
  <c r="AM53" i="8"/>
  <c r="AL36" i="8"/>
  <c r="AI56" i="8"/>
  <c r="AE61" i="8"/>
  <c r="AD61" i="8"/>
  <c r="AE60" i="8"/>
  <c r="AD60" i="8"/>
  <c r="AE59" i="8"/>
  <c r="AD59" i="8"/>
  <c r="AE58" i="8"/>
  <c r="AD58" i="8"/>
  <c r="AE57" i="8"/>
  <c r="AD57" i="8"/>
  <c r="AE55" i="8"/>
  <c r="AD55" i="8"/>
  <c r="AE54" i="8"/>
  <c r="AD54" i="8"/>
  <c r="AE52" i="8"/>
  <c r="AD52" i="8"/>
  <c r="AE51" i="8"/>
  <c r="AD51" i="8"/>
  <c r="AE50" i="8"/>
  <c r="AD50" i="8"/>
  <c r="AE49" i="8"/>
  <c r="AD49" i="8"/>
  <c r="AE48" i="8"/>
  <c r="AD48" i="8"/>
  <c r="AE47" i="8"/>
  <c r="AD47" i="8"/>
  <c r="AE44" i="8"/>
  <c r="AD44" i="8"/>
  <c r="AE43" i="8"/>
  <c r="AD43" i="8"/>
  <c r="AE42" i="8"/>
  <c r="AD42" i="8"/>
  <c r="AE41" i="8"/>
  <c r="AD41" i="8"/>
  <c r="AE40" i="8"/>
  <c r="AD40" i="8"/>
  <c r="AE39" i="8"/>
  <c r="AD39" i="8"/>
  <c r="AE38" i="8"/>
  <c r="AD38" i="8"/>
  <c r="AE37" i="8"/>
  <c r="AD37" i="8"/>
  <c r="AE35" i="8"/>
  <c r="AD35" i="8"/>
  <c r="AE34" i="8"/>
  <c r="AD34" i="8"/>
  <c r="AE33" i="8"/>
  <c r="AD33" i="8"/>
  <c r="AE32" i="8"/>
  <c r="AD32" i="8"/>
  <c r="AE31" i="8"/>
  <c r="AD31" i="8"/>
  <c r="AE30" i="8"/>
  <c r="AD30" i="8"/>
  <c r="AE29" i="8"/>
  <c r="AD29" i="8"/>
  <c r="AE28" i="8"/>
  <c r="AD28" i="8"/>
  <c r="AE27" i="8"/>
  <c r="AD27" i="8"/>
  <c r="AB61" i="8"/>
  <c r="AG61" i="8" s="1"/>
  <c r="AA61" i="8"/>
  <c r="AB60" i="8"/>
  <c r="AG60" i="8" s="1"/>
  <c r="AA60" i="8"/>
  <c r="AF60" i="8" s="1"/>
  <c r="AB59" i="8"/>
  <c r="AG59" i="8" s="1"/>
  <c r="AA59" i="8"/>
  <c r="AF59" i="8" s="1"/>
  <c r="AB58" i="8"/>
  <c r="AG58" i="8" s="1"/>
  <c r="AA58" i="8"/>
  <c r="AF58" i="8" s="1"/>
  <c r="AB57" i="8"/>
  <c r="AG57" i="8" s="1"/>
  <c r="AA57" i="8"/>
  <c r="AB55" i="8"/>
  <c r="AG55" i="8" s="1"/>
  <c r="AA55" i="8"/>
  <c r="AF55" i="8" s="1"/>
  <c r="AB54" i="8"/>
  <c r="AG54" i="8" s="1"/>
  <c r="AA54" i="8"/>
  <c r="AF54" i="8" s="1"/>
  <c r="AB52" i="8"/>
  <c r="AG52" i="8" s="1"/>
  <c r="AA52" i="8"/>
  <c r="AB51" i="8"/>
  <c r="AG51" i="8" s="1"/>
  <c r="AA51" i="8"/>
  <c r="AB50" i="8"/>
  <c r="AA50" i="8"/>
  <c r="AF50" i="8" s="1"/>
  <c r="AB49" i="8"/>
  <c r="AG49" i="8" s="1"/>
  <c r="AA49" i="8"/>
  <c r="AF49" i="8" s="1"/>
  <c r="AB48" i="8"/>
  <c r="AG48" i="8" s="1"/>
  <c r="AA48" i="8"/>
  <c r="AF48" i="8" s="1"/>
  <c r="AB47" i="8"/>
  <c r="AG47" i="8" s="1"/>
  <c r="AA47" i="8"/>
  <c r="AB44" i="8"/>
  <c r="AG44" i="8" s="1"/>
  <c r="AA44" i="8"/>
  <c r="AF44" i="8" s="1"/>
  <c r="AB43" i="8"/>
  <c r="AG43" i="8" s="1"/>
  <c r="AA43" i="8"/>
  <c r="AF43" i="8" s="1"/>
  <c r="AB42" i="8"/>
  <c r="AG42" i="8" s="1"/>
  <c r="AA42" i="8"/>
  <c r="AF42" i="8" s="1"/>
  <c r="AB41" i="8"/>
  <c r="AG41" i="8" s="1"/>
  <c r="AA41" i="8"/>
  <c r="AF41" i="8" s="1"/>
  <c r="AB40" i="8"/>
  <c r="AG40" i="8" s="1"/>
  <c r="AA40" i="8"/>
  <c r="AF40" i="8" s="1"/>
  <c r="AB39" i="8"/>
  <c r="AG39" i="8" s="1"/>
  <c r="AA39" i="8"/>
  <c r="AF39" i="8" s="1"/>
  <c r="AB38" i="8"/>
  <c r="AG38" i="8" s="1"/>
  <c r="AA38" i="8"/>
  <c r="AF38" i="8" s="1"/>
  <c r="AB37" i="8"/>
  <c r="AG37" i="8" s="1"/>
  <c r="AA37" i="8"/>
  <c r="AF37" i="8" s="1"/>
  <c r="AB35" i="8"/>
  <c r="AG35" i="8" s="1"/>
  <c r="AA35" i="8"/>
  <c r="AF35" i="8" s="1"/>
  <c r="AB34" i="8"/>
  <c r="AG34" i="8" s="1"/>
  <c r="AA34" i="8"/>
  <c r="AF34" i="8" s="1"/>
  <c r="AB33" i="8"/>
  <c r="AG33" i="8" s="1"/>
  <c r="AA33" i="8"/>
  <c r="AF33" i="8" s="1"/>
  <c r="AB32" i="8"/>
  <c r="AG32" i="8" s="1"/>
  <c r="AA32" i="8"/>
  <c r="AF32" i="8" s="1"/>
  <c r="AB31" i="8"/>
  <c r="AG31" i="8" s="1"/>
  <c r="AA31" i="8"/>
  <c r="AF31" i="8" s="1"/>
  <c r="AB30" i="8"/>
  <c r="AG30" i="8" s="1"/>
  <c r="AA30" i="8"/>
  <c r="AF30" i="8" s="1"/>
  <c r="AB29" i="8"/>
  <c r="AG29" i="8" s="1"/>
  <c r="AA29" i="8"/>
  <c r="AF29" i="8" s="1"/>
  <c r="AB28" i="8"/>
  <c r="AG28" i="8" s="1"/>
  <c r="AA28" i="8"/>
  <c r="AF28" i="8" s="1"/>
  <c r="AB27" i="8"/>
  <c r="AG27" i="8" s="1"/>
  <c r="AA27" i="8"/>
  <c r="AF27" i="8" s="1"/>
  <c r="AE25" i="8"/>
  <c r="AD25" i="8"/>
  <c r="AE24" i="8"/>
  <c r="AD24" i="8"/>
  <c r="AE23" i="8"/>
  <c r="AD23" i="8"/>
  <c r="AE22" i="8"/>
  <c r="AD22" i="8"/>
  <c r="AE21" i="8"/>
  <c r="AD21" i="8"/>
  <c r="AE20" i="8"/>
  <c r="AD20" i="8"/>
  <c r="AB25" i="8"/>
  <c r="AA25" i="8"/>
  <c r="AB24" i="8"/>
  <c r="AA24" i="8"/>
  <c r="AF24" i="8" s="1"/>
  <c r="AB23" i="8"/>
  <c r="AA23" i="8"/>
  <c r="AF23" i="8" s="1"/>
  <c r="AB22" i="8"/>
  <c r="AA22" i="8"/>
  <c r="AB21" i="8"/>
  <c r="AA21" i="8"/>
  <c r="AB20" i="8"/>
  <c r="AA20" i="8"/>
  <c r="AF20" i="8" s="1"/>
  <c r="CC10" i="8" l="1"/>
  <c r="BW10" i="8"/>
  <c r="BR10" i="8"/>
  <c r="BN12" i="8"/>
  <c r="BI45" i="8"/>
  <c r="BM45" i="8"/>
  <c r="BM9" i="8" s="1"/>
  <c r="BG45" i="8"/>
  <c r="BL45" i="8"/>
  <c r="BD45" i="8"/>
  <c r="BF10" i="8"/>
  <c r="BF9" i="8" s="1"/>
  <c r="BL10" i="8"/>
  <c r="BL9" i="8" s="1"/>
  <c r="BJ10" i="8"/>
  <c r="AZ12" i="8"/>
  <c r="AZ10" i="8" s="1"/>
  <c r="CP9" i="8"/>
  <c r="BQ9" i="8"/>
  <c r="BN10" i="8"/>
  <c r="BN9" i="8" s="1"/>
  <c r="BQ45" i="8"/>
  <c r="CF9" i="8"/>
  <c r="AX17" i="8"/>
  <c r="CD9" i="8"/>
  <c r="AG25" i="8"/>
  <c r="BC45" i="8"/>
  <c r="BG10" i="8"/>
  <c r="BF45" i="8"/>
  <c r="BI10" i="8"/>
  <c r="BI9" i="8" s="1"/>
  <c r="BZ10" i="8"/>
  <c r="BZ45" i="8"/>
  <c r="CI45" i="8"/>
  <c r="CI9" i="8" s="1"/>
  <c r="CX10" i="8"/>
  <c r="CX45" i="8"/>
  <c r="AG21" i="8"/>
  <c r="AX28" i="8"/>
  <c r="AX32" i="8"/>
  <c r="AX37" i="8"/>
  <c r="AX36" i="8" s="1"/>
  <c r="AX41" i="8"/>
  <c r="AX47" i="8"/>
  <c r="AX46" i="8" s="1"/>
  <c r="AX51" i="8"/>
  <c r="AX57" i="8"/>
  <c r="AX61" i="8"/>
  <c r="BD10" i="8"/>
  <c r="BJ45" i="8"/>
  <c r="BR45" i="8"/>
  <c r="CA45" i="8"/>
  <c r="CA9" i="8" s="1"/>
  <c r="CP45" i="8"/>
  <c r="CY10" i="8"/>
  <c r="CY45" i="8"/>
  <c r="DB45" i="8"/>
  <c r="DB9" i="8" s="1"/>
  <c r="BC10" i="8"/>
  <c r="BT10" i="8"/>
  <c r="BT45" i="8"/>
  <c r="CC45" i="8"/>
  <c r="CR10" i="8"/>
  <c r="CR9" i="8" s="1"/>
  <c r="CR45" i="8"/>
  <c r="DA45" i="8"/>
  <c r="BU45" i="8"/>
  <c r="CJ45" i="8"/>
  <c r="CS10" i="8"/>
  <c r="CS45" i="8"/>
  <c r="AI19" i="8"/>
  <c r="AR12" i="8"/>
  <c r="CL45" i="8"/>
  <c r="CL9" i="8" s="1"/>
  <c r="CU45" i="8"/>
  <c r="AL26" i="8"/>
  <c r="AJ53" i="8"/>
  <c r="AX53" i="8" s="1"/>
  <c r="AX30" i="8"/>
  <c r="AX34" i="8"/>
  <c r="AX39" i="8"/>
  <c r="AX43" i="8"/>
  <c r="AX49" i="8"/>
  <c r="AX54" i="8"/>
  <c r="AX59" i="8"/>
  <c r="BO10" i="8"/>
  <c r="BO45" i="8"/>
  <c r="BU10" i="8"/>
  <c r="BU9" i="8" s="1"/>
  <c r="CD45" i="8"/>
  <c r="CM10" i="8"/>
  <c r="CM45" i="8"/>
  <c r="CJ9" i="8"/>
  <c r="CC9" i="8"/>
  <c r="DA9" i="8"/>
  <c r="BW9" i="8"/>
  <c r="CU9" i="8"/>
  <c r="BX9" i="8"/>
  <c r="CV9" i="8"/>
  <c r="AZ45" i="8"/>
  <c r="BA45" i="8"/>
  <c r="BA10" i="8"/>
  <c r="AJ46" i="8"/>
  <c r="AW14" i="8"/>
  <c r="AW18" i="8"/>
  <c r="AG22" i="8"/>
  <c r="AX18" i="8"/>
  <c r="AW29" i="8"/>
  <c r="AW33" i="8"/>
  <c r="AW38" i="8"/>
  <c r="AW42" i="8"/>
  <c r="AW48" i="8"/>
  <c r="AW52" i="8"/>
  <c r="AW58" i="8"/>
  <c r="AW54" i="8"/>
  <c r="AW57" i="8"/>
  <c r="AW61" i="8"/>
  <c r="AS46" i="8"/>
  <c r="AG23" i="8"/>
  <c r="AJ19" i="8"/>
  <c r="AJ36" i="8"/>
  <c r="AX13" i="8"/>
  <c r="AI26" i="8"/>
  <c r="AW31" i="8"/>
  <c r="AW35" i="8"/>
  <c r="AW40" i="8"/>
  <c r="AW44" i="8"/>
  <c r="AW50" i="8"/>
  <c r="AW55" i="8"/>
  <c r="AW60" i="8"/>
  <c r="AO19" i="8"/>
  <c r="AW59" i="8"/>
  <c r="AF22" i="8"/>
  <c r="AX14" i="8"/>
  <c r="AX15" i="8"/>
  <c r="AX19" i="8"/>
  <c r="AI46" i="8"/>
  <c r="AW30" i="8"/>
  <c r="AW34" i="8"/>
  <c r="AW39" i="8"/>
  <c r="AW43" i="8"/>
  <c r="AW49" i="8"/>
  <c r="AX16" i="8"/>
  <c r="AU19" i="8"/>
  <c r="AR26" i="8"/>
  <c r="AR10" i="8" s="1"/>
  <c r="AO46" i="8"/>
  <c r="AS56" i="8"/>
  <c r="AW13" i="8"/>
  <c r="AV12" i="8"/>
  <c r="AJ26" i="8"/>
  <c r="AJ56" i="8"/>
  <c r="AW28" i="8"/>
  <c r="AW32" i="8"/>
  <c r="AW41" i="8"/>
  <c r="AW47" i="8"/>
  <c r="AW51" i="8"/>
  <c r="AM12" i="8"/>
  <c r="AX56" i="8"/>
  <c r="AW19" i="8"/>
  <c r="AP12" i="8"/>
  <c r="AM19" i="8"/>
  <c r="AS19" i="8"/>
  <c r="AI53" i="8"/>
  <c r="AO12" i="8"/>
  <c r="AU12" i="8"/>
  <c r="AI36" i="8"/>
  <c r="AO26" i="8"/>
  <c r="AU26" i="8"/>
  <c r="AR56" i="8"/>
  <c r="AS26" i="8"/>
  <c r="AL19" i="8"/>
  <c r="AW27" i="8"/>
  <c r="AG24" i="8"/>
  <c r="AG50" i="8"/>
  <c r="AG46" i="8" s="1"/>
  <c r="AF25" i="8"/>
  <c r="AF51" i="8"/>
  <c r="AF61" i="8"/>
  <c r="AS12" i="8"/>
  <c r="AS10" i="8" s="1"/>
  <c r="AM26" i="8"/>
  <c r="AM36" i="8"/>
  <c r="AP36" i="8"/>
  <c r="AS36" i="8"/>
  <c r="AV36" i="8"/>
  <c r="AM46" i="8"/>
  <c r="AM56" i="8"/>
  <c r="AV56" i="8"/>
  <c r="AV45" i="8" s="1"/>
  <c r="AX27" i="8"/>
  <c r="AX26" i="8" s="1"/>
  <c r="AG20" i="8"/>
  <c r="AF21" i="8"/>
  <c r="AF47" i="8"/>
  <c r="AF57" i="8"/>
  <c r="AL12" i="8"/>
  <c r="AR46" i="8"/>
  <c r="AL53" i="8"/>
  <c r="AL45" i="8" s="1"/>
  <c r="AR53" i="8"/>
  <c r="AO56" i="8"/>
  <c r="AW37" i="8"/>
  <c r="AF52" i="8"/>
  <c r="AV26" i="8"/>
  <c r="AP56" i="8"/>
  <c r="AP45" i="8" s="1"/>
  <c r="AI12" i="8"/>
  <c r="AP19" i="8"/>
  <c r="AV19" i="8"/>
  <c r="AU45" i="8"/>
  <c r="AJ12" i="8"/>
  <c r="S12" i="8"/>
  <c r="R12" i="8"/>
  <c r="AG56" i="8"/>
  <c r="AG53" i="8"/>
  <c r="AF53" i="8"/>
  <c r="AG36" i="8"/>
  <c r="AF36" i="8"/>
  <c r="AG26" i="8"/>
  <c r="AF26" i="8"/>
  <c r="AG12" i="8"/>
  <c r="AF12" i="8"/>
  <c r="AE56" i="8"/>
  <c r="AD56" i="8"/>
  <c r="AE53" i="8"/>
  <c r="AD53" i="8"/>
  <c r="AE46" i="8"/>
  <c r="AD46" i="8"/>
  <c r="AE36" i="8"/>
  <c r="AD36" i="8"/>
  <c r="AE26" i="8"/>
  <c r="AD26" i="8"/>
  <c r="AE19" i="8"/>
  <c r="AD19" i="8"/>
  <c r="AE12" i="8"/>
  <c r="AD12" i="8"/>
  <c r="AB56" i="8"/>
  <c r="AA56" i="8"/>
  <c r="AB53" i="8"/>
  <c r="AA53" i="8"/>
  <c r="AB46" i="8"/>
  <c r="AA46" i="8"/>
  <c r="AB36" i="8"/>
  <c r="AA36" i="8"/>
  <c r="AB26" i="8"/>
  <c r="AA26" i="8"/>
  <c r="AB19" i="8"/>
  <c r="AA19" i="8"/>
  <c r="AB12" i="8"/>
  <c r="AA12" i="8"/>
  <c r="Y56" i="8"/>
  <c r="X56" i="8"/>
  <c r="Y53" i="8"/>
  <c r="X53" i="8"/>
  <c r="Y46" i="8"/>
  <c r="X46" i="8"/>
  <c r="Y36" i="8"/>
  <c r="X36" i="8"/>
  <c r="Y26" i="8"/>
  <c r="X26" i="8"/>
  <c r="Y19" i="8"/>
  <c r="X19" i="8"/>
  <c r="Y12" i="8"/>
  <c r="X12" i="8"/>
  <c r="V56" i="8"/>
  <c r="U56" i="8"/>
  <c r="V53" i="8"/>
  <c r="U53" i="8"/>
  <c r="V46" i="8"/>
  <c r="U46" i="8"/>
  <c r="V36" i="8"/>
  <c r="U36" i="8"/>
  <c r="V26" i="8"/>
  <c r="U26" i="8"/>
  <c r="V19" i="8"/>
  <c r="U19" i="8"/>
  <c r="V12" i="8"/>
  <c r="U12" i="8"/>
  <c r="S56" i="8"/>
  <c r="R56" i="8"/>
  <c r="S53" i="8"/>
  <c r="R53" i="8"/>
  <c r="S46" i="8"/>
  <c r="R46" i="8"/>
  <c r="S36" i="8"/>
  <c r="R36" i="8"/>
  <c r="S26" i="8"/>
  <c r="R26" i="8"/>
  <c r="S19" i="8"/>
  <c r="R19" i="8"/>
  <c r="P61" i="8"/>
  <c r="O61" i="8"/>
  <c r="P60" i="8"/>
  <c r="O60" i="8"/>
  <c r="P59" i="8"/>
  <c r="O59" i="8"/>
  <c r="P58" i="8"/>
  <c r="O58" i="8"/>
  <c r="P57" i="8"/>
  <c r="O57" i="8"/>
  <c r="P55" i="8"/>
  <c r="O55" i="8"/>
  <c r="P54" i="8"/>
  <c r="O54" i="8"/>
  <c r="P52" i="8"/>
  <c r="O52" i="8"/>
  <c r="P51" i="8"/>
  <c r="O51" i="8"/>
  <c r="P50" i="8"/>
  <c r="O50" i="8"/>
  <c r="P49" i="8"/>
  <c r="O49" i="8"/>
  <c r="P48" i="8"/>
  <c r="O48" i="8"/>
  <c r="P47" i="8"/>
  <c r="O47" i="8"/>
  <c r="P44" i="8"/>
  <c r="O44" i="8"/>
  <c r="P43" i="8"/>
  <c r="O43" i="8"/>
  <c r="P42" i="8"/>
  <c r="O42" i="8"/>
  <c r="P41" i="8"/>
  <c r="O41" i="8"/>
  <c r="P40" i="8"/>
  <c r="O40" i="8"/>
  <c r="P39" i="8"/>
  <c r="O39" i="8"/>
  <c r="P38" i="8"/>
  <c r="O38" i="8"/>
  <c r="P37" i="8"/>
  <c r="O37" i="8"/>
  <c r="P35" i="8"/>
  <c r="O35" i="8"/>
  <c r="P34" i="8"/>
  <c r="O34" i="8"/>
  <c r="P33" i="8"/>
  <c r="O33" i="8"/>
  <c r="P32" i="8"/>
  <c r="O32" i="8"/>
  <c r="P31" i="8"/>
  <c r="O31" i="8"/>
  <c r="P30" i="8"/>
  <c r="O30" i="8"/>
  <c r="P29" i="8"/>
  <c r="O29" i="8"/>
  <c r="P28" i="8"/>
  <c r="O28" i="8"/>
  <c r="P27" i="8"/>
  <c r="O27" i="8"/>
  <c r="P25" i="8"/>
  <c r="O25" i="8"/>
  <c r="P24" i="8"/>
  <c r="O24" i="8"/>
  <c r="P23" i="8"/>
  <c r="O23" i="8"/>
  <c r="P22" i="8"/>
  <c r="O22" i="8"/>
  <c r="P21" i="8"/>
  <c r="O21" i="8"/>
  <c r="P20" i="8"/>
  <c r="O20" i="8"/>
  <c r="P18" i="8"/>
  <c r="O18" i="8"/>
  <c r="P17" i="8"/>
  <c r="O17" i="8"/>
  <c r="P16" i="8"/>
  <c r="O16" i="8"/>
  <c r="P15" i="8"/>
  <c r="O15" i="8"/>
  <c r="P14" i="8"/>
  <c r="O14" i="8"/>
  <c r="F12" i="8"/>
  <c r="BR9" i="8" l="1"/>
  <c r="BO9" i="8"/>
  <c r="BD9" i="8"/>
  <c r="BC9" i="8"/>
  <c r="BG9" i="8"/>
  <c r="BJ9" i="8"/>
  <c r="BA9" i="8"/>
  <c r="AZ9" i="8"/>
  <c r="AJ45" i="8"/>
  <c r="CS9" i="8"/>
  <c r="BZ9" i="8"/>
  <c r="BT9" i="8"/>
  <c r="AW12" i="8"/>
  <c r="CM9" i="8"/>
  <c r="AI10" i="8"/>
  <c r="CY9" i="8"/>
  <c r="CX9" i="8"/>
  <c r="AX45" i="8"/>
  <c r="AM45" i="8"/>
  <c r="AV10" i="8"/>
  <c r="AV9" i="8" s="1"/>
  <c r="AI45" i="8"/>
  <c r="AM10" i="8"/>
  <c r="AW56" i="8"/>
  <c r="AO10" i="8"/>
  <c r="AS45" i="8"/>
  <c r="AS9" i="8" s="1"/>
  <c r="AO45" i="8"/>
  <c r="P53" i="8"/>
  <c r="AW36" i="8"/>
  <c r="AF19" i="8"/>
  <c r="AF10" i="8" s="1"/>
  <c r="AG19" i="8"/>
  <c r="AG10" i="8" s="1"/>
  <c r="AU10" i="8"/>
  <c r="AU9" i="8" s="1"/>
  <c r="AJ10" i="8"/>
  <c r="AW46" i="8"/>
  <c r="AL10" i="8"/>
  <c r="AL9" i="8" s="1"/>
  <c r="AP10" i="8"/>
  <c r="AP9" i="8" s="1"/>
  <c r="AF46" i="8"/>
  <c r="AW26" i="8"/>
  <c r="AW10" i="8" s="1"/>
  <c r="AX12" i="8"/>
  <c r="AX10" i="8" s="1"/>
  <c r="AR45" i="8"/>
  <c r="AR9" i="8" s="1"/>
  <c r="AF56" i="8"/>
  <c r="AW53" i="8"/>
  <c r="AB45" i="8"/>
  <c r="O53" i="8"/>
  <c r="Y45" i="8"/>
  <c r="AE45" i="8"/>
  <c r="U10" i="8"/>
  <c r="AA10" i="8"/>
  <c r="P46" i="8"/>
  <c r="P56" i="8"/>
  <c r="S45" i="8"/>
  <c r="V45" i="8"/>
  <c r="O19" i="8"/>
  <c r="O36" i="8"/>
  <c r="AE10" i="8"/>
  <c r="AD45" i="8"/>
  <c r="Y10" i="8"/>
  <c r="X45" i="8"/>
  <c r="AB10" i="8"/>
  <c r="AA45" i="8"/>
  <c r="AD10" i="8"/>
  <c r="P26" i="8"/>
  <c r="X10" i="8"/>
  <c r="AG45" i="8"/>
  <c r="U45" i="8"/>
  <c r="O26" i="8"/>
  <c r="O46" i="8"/>
  <c r="O56" i="8"/>
  <c r="R45" i="8"/>
  <c r="V10" i="8"/>
  <c r="P19" i="8"/>
  <c r="P36" i="8"/>
  <c r="S10" i="8"/>
  <c r="R10" i="8"/>
  <c r="O13" i="8"/>
  <c r="O12" i="8" s="1"/>
  <c r="L12" i="8"/>
  <c r="L10" i="8" s="1"/>
  <c r="I12" i="8"/>
  <c r="J12" i="8"/>
  <c r="J10" i="8" s="1"/>
  <c r="N12" i="8"/>
  <c r="N10" i="8" s="1"/>
  <c r="H12" i="8"/>
  <c r="H10" i="8" s="1"/>
  <c r="P13" i="8"/>
  <c r="P12" i="8" s="1"/>
  <c r="M12" i="8"/>
  <c r="K12" i="8"/>
  <c r="G12" i="8"/>
  <c r="E12" i="8"/>
  <c r="E10" i="8" s="1"/>
  <c r="E9" i="8" s="1"/>
  <c r="F10" i="8"/>
  <c r="F9" i="8" s="1"/>
  <c r="D61" i="8"/>
  <c r="D60" i="8"/>
  <c r="D59" i="8"/>
  <c r="D58" i="8"/>
  <c r="D57" i="8"/>
  <c r="DI56" i="8"/>
  <c r="DH56" i="8"/>
  <c r="DG56" i="8"/>
  <c r="DF56" i="8"/>
  <c r="DE56" i="8"/>
  <c r="DD56" i="8"/>
  <c r="DC56" i="8"/>
  <c r="CZ56" i="8"/>
  <c r="CW56" i="8"/>
  <c r="CT56" i="8"/>
  <c r="CQ56" i="8"/>
  <c r="CN56" i="8"/>
  <c r="CK56" i="8"/>
  <c r="CH56" i="8"/>
  <c r="CE56" i="8"/>
  <c r="CB56" i="8"/>
  <c r="BY56" i="8"/>
  <c r="BV56" i="8"/>
  <c r="BS56" i="8"/>
  <c r="BP56" i="8"/>
  <c r="BK56" i="8"/>
  <c r="BH56" i="8"/>
  <c r="BE56" i="8"/>
  <c r="BB56" i="8"/>
  <c r="AY56" i="8"/>
  <c r="AT56" i="8"/>
  <c r="AQ56" i="8"/>
  <c r="AN56" i="8"/>
  <c r="AK56" i="8"/>
  <c r="AH56" i="8"/>
  <c r="AC56" i="8"/>
  <c r="Z56" i="8"/>
  <c r="W56" i="8"/>
  <c r="T56" i="8"/>
  <c r="Q56" i="8"/>
  <c r="D55" i="8"/>
  <c r="D54" i="8"/>
  <c r="DI53" i="8"/>
  <c r="DH53" i="8"/>
  <c r="DG53" i="8"/>
  <c r="DF53" i="8"/>
  <c r="DE53" i="8"/>
  <c r="DD53" i="8"/>
  <c r="DC53" i="8"/>
  <c r="CZ53" i="8"/>
  <c r="CW53" i="8"/>
  <c r="CT53" i="8"/>
  <c r="CQ53" i="8"/>
  <c r="CN53" i="8"/>
  <c r="CK53" i="8"/>
  <c r="CH53" i="8"/>
  <c r="CE53" i="8"/>
  <c r="CB53" i="8"/>
  <c r="BY53" i="8"/>
  <c r="BV53" i="8"/>
  <c r="BS53" i="8"/>
  <c r="BP53" i="8"/>
  <c r="BK53" i="8"/>
  <c r="BH53" i="8"/>
  <c r="BE53" i="8"/>
  <c r="BB53" i="8"/>
  <c r="AY53" i="8"/>
  <c r="AT53" i="8"/>
  <c r="AQ53" i="8"/>
  <c r="AN53" i="8"/>
  <c r="AK53" i="8"/>
  <c r="AH53" i="8"/>
  <c r="AC53" i="8"/>
  <c r="Z53" i="8"/>
  <c r="W53" i="8"/>
  <c r="T53" i="8"/>
  <c r="Q53" i="8"/>
  <c r="D52" i="8"/>
  <c r="D51" i="8"/>
  <c r="D50" i="8"/>
  <c r="D49" i="8"/>
  <c r="D48" i="8"/>
  <c r="D47" i="8"/>
  <c r="DI46" i="8"/>
  <c r="DH46" i="8"/>
  <c r="DG46" i="8"/>
  <c r="DF46" i="8"/>
  <c r="DE46" i="8"/>
  <c r="DD46" i="8"/>
  <c r="DC46" i="8"/>
  <c r="CZ46" i="8"/>
  <c r="CW46" i="8"/>
  <c r="CT46" i="8"/>
  <c r="CQ46" i="8"/>
  <c r="CN46" i="8"/>
  <c r="CK46" i="8"/>
  <c r="CH46" i="8"/>
  <c r="CE46" i="8"/>
  <c r="CB46" i="8"/>
  <c r="BY46" i="8"/>
  <c r="BV46" i="8"/>
  <c r="BS46" i="8"/>
  <c r="BP46" i="8"/>
  <c r="BK46" i="8"/>
  <c r="BH46" i="8"/>
  <c r="BE46" i="8"/>
  <c r="BB46" i="8"/>
  <c r="AY46" i="8"/>
  <c r="AT46" i="8"/>
  <c r="AQ46" i="8"/>
  <c r="AN46" i="8"/>
  <c r="AK46" i="8"/>
  <c r="AH46" i="8"/>
  <c r="AC46" i="8"/>
  <c r="Z46" i="8"/>
  <c r="W46" i="8"/>
  <c r="T46" i="8"/>
  <c r="Q46" i="8"/>
  <c r="D44" i="8"/>
  <c r="D43" i="8"/>
  <c r="D42" i="8"/>
  <c r="D41" i="8"/>
  <c r="D40" i="8"/>
  <c r="D39" i="8"/>
  <c r="D38" i="8"/>
  <c r="D37" i="8"/>
  <c r="DI36" i="8"/>
  <c r="DH36" i="8"/>
  <c r="DG36" i="8"/>
  <c r="DF36" i="8"/>
  <c r="DE36" i="8"/>
  <c r="DD36" i="8"/>
  <c r="DC36" i="8"/>
  <c r="CZ36" i="8"/>
  <c r="CW36" i="8"/>
  <c r="CT36" i="8"/>
  <c r="CQ36" i="8"/>
  <c r="CN36" i="8"/>
  <c r="CK36" i="8"/>
  <c r="CH36" i="8"/>
  <c r="CE36" i="8"/>
  <c r="CB36" i="8"/>
  <c r="BY36" i="8"/>
  <c r="BV36" i="8"/>
  <c r="BS36" i="8"/>
  <c r="BP36" i="8"/>
  <c r="BK36" i="8"/>
  <c r="BH36" i="8"/>
  <c r="BE36" i="8"/>
  <c r="BB36" i="8"/>
  <c r="AY36" i="8"/>
  <c r="AT36" i="8"/>
  <c r="AQ36" i="8"/>
  <c r="AN36" i="8"/>
  <c r="AK36" i="8"/>
  <c r="AH36" i="8"/>
  <c r="AC36" i="8"/>
  <c r="Z36" i="8"/>
  <c r="W36" i="8"/>
  <c r="T36" i="8"/>
  <c r="Q36" i="8"/>
  <c r="D35" i="8"/>
  <c r="D34" i="8"/>
  <c r="D33" i="8"/>
  <c r="D32" i="8"/>
  <c r="D31" i="8"/>
  <c r="D30" i="8"/>
  <c r="D29" i="8"/>
  <c r="D28" i="8"/>
  <c r="D27" i="8"/>
  <c r="DI26" i="8"/>
  <c r="DH26" i="8"/>
  <c r="DG26" i="8"/>
  <c r="DF26" i="8"/>
  <c r="DE26" i="8"/>
  <c r="DD26" i="8"/>
  <c r="DC26" i="8"/>
  <c r="CZ26" i="8"/>
  <c r="CW26" i="8"/>
  <c r="CT26" i="8"/>
  <c r="CQ26" i="8"/>
  <c r="CN26" i="8"/>
  <c r="CK26" i="8"/>
  <c r="CH26" i="8"/>
  <c r="CE26" i="8"/>
  <c r="CB26" i="8"/>
  <c r="BY26" i="8"/>
  <c r="BV26" i="8"/>
  <c r="BS26" i="8"/>
  <c r="BP26" i="8"/>
  <c r="BK26" i="8"/>
  <c r="BH26" i="8"/>
  <c r="BE26" i="8"/>
  <c r="BB26" i="8"/>
  <c r="AY26" i="8"/>
  <c r="AT26" i="8"/>
  <c r="AQ26" i="8"/>
  <c r="AN26" i="8"/>
  <c r="AK26" i="8"/>
  <c r="AH26" i="8"/>
  <c r="AC26" i="8"/>
  <c r="Z26" i="8"/>
  <c r="W26" i="8"/>
  <c r="T26" i="8"/>
  <c r="Q26" i="8"/>
  <c r="D25" i="8"/>
  <c r="D24" i="8"/>
  <c r="D23" i="8"/>
  <c r="D22" i="8"/>
  <c r="D21" i="8"/>
  <c r="D20" i="8"/>
  <c r="DI19" i="8"/>
  <c r="DH19" i="8"/>
  <c r="DG19" i="8"/>
  <c r="DF19" i="8"/>
  <c r="DE19" i="8"/>
  <c r="DD19" i="8"/>
  <c r="DC19" i="8"/>
  <c r="CZ19" i="8"/>
  <c r="CW19" i="8"/>
  <c r="CT19" i="8"/>
  <c r="CQ19" i="8"/>
  <c r="CN19" i="8"/>
  <c r="CK19" i="8"/>
  <c r="CH19" i="8"/>
  <c r="CE19" i="8"/>
  <c r="CB19" i="8"/>
  <c r="BY19" i="8"/>
  <c r="BV19" i="8"/>
  <c r="BS19" i="8"/>
  <c r="BP19" i="8"/>
  <c r="BK19" i="8"/>
  <c r="BH19" i="8"/>
  <c r="BE19" i="8"/>
  <c r="BB19" i="8"/>
  <c r="AY19" i="8"/>
  <c r="AT19" i="8"/>
  <c r="AQ19" i="8"/>
  <c r="AN19" i="8"/>
  <c r="AK19" i="8"/>
  <c r="AH19" i="8"/>
  <c r="AC19" i="8"/>
  <c r="Z19" i="8"/>
  <c r="W19" i="8"/>
  <c r="T19" i="8"/>
  <c r="Q19" i="8"/>
  <c r="D18" i="8"/>
  <c r="D17" i="8"/>
  <c r="D16" i="8"/>
  <c r="D15" i="8"/>
  <c r="D14" i="8"/>
  <c r="DI12" i="8"/>
  <c r="DH12" i="8"/>
  <c r="DG12" i="8"/>
  <c r="DF12" i="8"/>
  <c r="DE12" i="8"/>
  <c r="DD12" i="8"/>
  <c r="DC12" i="8"/>
  <c r="CZ12" i="8"/>
  <c r="CW12" i="8"/>
  <c r="CT12" i="8"/>
  <c r="CQ12" i="8"/>
  <c r="CN12" i="8"/>
  <c r="CK12" i="8"/>
  <c r="CH12" i="8"/>
  <c r="CE12" i="8"/>
  <c r="CB12" i="8"/>
  <c r="BY12" i="8"/>
  <c r="BV12" i="8"/>
  <c r="BS12" i="8"/>
  <c r="BP12" i="8"/>
  <c r="BK12" i="8"/>
  <c r="BH12" i="8"/>
  <c r="BE12" i="8"/>
  <c r="BB12" i="8"/>
  <c r="AY12" i="8"/>
  <c r="AT12" i="8"/>
  <c r="AQ12" i="8"/>
  <c r="AN12" i="8"/>
  <c r="AK12" i="8"/>
  <c r="AH12" i="8"/>
  <c r="AC12" i="8"/>
  <c r="Z12" i="8"/>
  <c r="W12" i="8"/>
  <c r="T12" i="8"/>
  <c r="Q12" i="8"/>
  <c r="AJ9" i="8" l="1"/>
  <c r="AI9" i="8"/>
  <c r="AX9" i="8"/>
  <c r="AM9" i="8"/>
  <c r="AO9" i="8"/>
  <c r="AF45" i="8"/>
  <c r="AF9" i="8" s="1"/>
  <c r="AW45" i="8"/>
  <c r="AW9" i="8" s="1"/>
  <c r="X9" i="8"/>
  <c r="U9" i="8"/>
  <c r="AB9" i="8"/>
  <c r="P45" i="8"/>
  <c r="R9" i="8"/>
  <c r="O45" i="8"/>
  <c r="S9" i="8"/>
  <c r="Y9" i="8"/>
  <c r="AA9" i="8"/>
  <c r="O10" i="8"/>
  <c r="O9" i="8" s="1"/>
  <c r="V9" i="8"/>
  <c r="AE9" i="8"/>
  <c r="P10" i="8"/>
  <c r="AD9" i="8"/>
  <c r="AG9" i="8"/>
  <c r="CE45" i="8"/>
  <c r="AC45" i="8"/>
  <c r="BE45" i="8"/>
  <c r="DC45" i="8"/>
  <c r="D13" i="8"/>
  <c r="D12" i="8" s="1"/>
  <c r="N9" i="8"/>
  <c r="Q45" i="8"/>
  <c r="BS45" i="8"/>
  <c r="DG45" i="8"/>
  <c r="I10" i="8"/>
  <c r="I9" i="8" s="1"/>
  <c r="K10" i="8"/>
  <c r="K9" i="8" s="1"/>
  <c r="AN45" i="8"/>
  <c r="BP45" i="8"/>
  <c r="CN45" i="8"/>
  <c r="DF45" i="8"/>
  <c r="M10" i="8"/>
  <c r="M9" i="8" s="1"/>
  <c r="L9" i="8"/>
  <c r="H9" i="8"/>
  <c r="AH45" i="8"/>
  <c r="CH45" i="8"/>
  <c r="J9" i="8"/>
  <c r="AK45" i="8"/>
  <c r="BK45" i="8"/>
  <c r="CK45" i="8"/>
  <c r="DE45" i="8"/>
  <c r="T45" i="8"/>
  <c r="AT45" i="8"/>
  <c r="BV45" i="8"/>
  <c r="CT45" i="8"/>
  <c r="DH45" i="8"/>
  <c r="G10" i="8"/>
  <c r="G9" i="8" s="1"/>
  <c r="BY10" i="8"/>
  <c r="CW10" i="8"/>
  <c r="D53" i="8"/>
  <c r="T10" i="8"/>
  <c r="AT10" i="8"/>
  <c r="BV10" i="8"/>
  <c r="DH10" i="8"/>
  <c r="DH9" i="8" s="1"/>
  <c r="AY10" i="8"/>
  <c r="BP10" i="8"/>
  <c r="CT10" i="8"/>
  <c r="D56" i="8"/>
  <c r="AQ45" i="8"/>
  <c r="CQ45" i="8"/>
  <c r="AC10" i="8"/>
  <c r="BE10" i="8"/>
  <c r="CE10" i="8"/>
  <c r="DC10" i="8"/>
  <c r="Z45" i="8"/>
  <c r="BB45" i="8"/>
  <c r="CB45" i="8"/>
  <c r="CZ45" i="8"/>
  <c r="W10" i="8"/>
  <c r="DI10" i="8"/>
  <c r="BH45" i="8"/>
  <c r="DD45" i="8"/>
  <c r="Z10" i="8"/>
  <c r="BB10" i="8"/>
  <c r="CB10" i="8"/>
  <c r="CZ10" i="8"/>
  <c r="CH10" i="8"/>
  <c r="AN10" i="8"/>
  <c r="CN10" i="8"/>
  <c r="DF10" i="8"/>
  <c r="AH10" i="8"/>
  <c r="DD10" i="8"/>
  <c r="BH10" i="8"/>
  <c r="D19" i="8"/>
  <c r="Q10" i="8"/>
  <c r="AQ10" i="8"/>
  <c r="BS10" i="8"/>
  <c r="CQ10" i="8"/>
  <c r="DG10" i="8"/>
  <c r="D46" i="8"/>
  <c r="W45" i="8"/>
  <c r="AY45" i="8"/>
  <c r="BY45" i="8"/>
  <c r="CW45" i="8"/>
  <c r="DI45" i="8"/>
  <c r="AK10" i="8"/>
  <c r="BK10" i="8"/>
  <c r="CK10" i="8"/>
  <c r="DE10" i="8"/>
  <c r="D26" i="8"/>
  <c r="D36" i="8"/>
  <c r="D58" i="7"/>
  <c r="D57" i="7"/>
  <c r="D56" i="7"/>
  <c r="D55" i="7"/>
  <c r="D54" i="7"/>
  <c r="D52" i="7"/>
  <c r="D51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2" i="7"/>
  <c r="D21" i="7"/>
  <c r="D20" i="7"/>
  <c r="D19" i="7"/>
  <c r="D18" i="7"/>
  <c r="D17" i="7"/>
  <c r="D15" i="7"/>
  <c r="D14" i="7"/>
  <c r="D13" i="7"/>
  <c r="D12" i="7"/>
  <c r="D11" i="7"/>
  <c r="D10" i="7"/>
  <c r="I9" i="7"/>
  <c r="I7" i="7" s="1"/>
  <c r="P53" i="7"/>
  <c r="O53" i="7"/>
  <c r="N53" i="7"/>
  <c r="M53" i="7"/>
  <c r="L53" i="7"/>
  <c r="K53" i="7"/>
  <c r="J53" i="7"/>
  <c r="P50" i="7"/>
  <c r="O50" i="7"/>
  <c r="N50" i="7"/>
  <c r="M50" i="7"/>
  <c r="L50" i="7"/>
  <c r="K50" i="7"/>
  <c r="J50" i="7"/>
  <c r="P43" i="7"/>
  <c r="O43" i="7"/>
  <c r="N43" i="7"/>
  <c r="M43" i="7"/>
  <c r="L43" i="7"/>
  <c r="K43" i="7"/>
  <c r="J43" i="7"/>
  <c r="P33" i="7"/>
  <c r="O33" i="7"/>
  <c r="N33" i="7"/>
  <c r="M33" i="7"/>
  <c r="L33" i="7"/>
  <c r="K33" i="7"/>
  <c r="J33" i="7"/>
  <c r="P23" i="7"/>
  <c r="O23" i="7"/>
  <c r="N23" i="7"/>
  <c r="M23" i="7"/>
  <c r="L23" i="7"/>
  <c r="K23" i="7"/>
  <c r="J23" i="7"/>
  <c r="P16" i="7"/>
  <c r="O16" i="7"/>
  <c r="N16" i="7"/>
  <c r="M16" i="7"/>
  <c r="L16" i="7"/>
  <c r="K16" i="7"/>
  <c r="J16" i="7"/>
  <c r="P9" i="7"/>
  <c r="O9" i="7"/>
  <c r="N9" i="7"/>
  <c r="M9" i="7"/>
  <c r="L9" i="7"/>
  <c r="K9" i="7"/>
  <c r="J9" i="7"/>
  <c r="P9" i="8" l="1"/>
  <c r="DC9" i="8"/>
  <c r="BE9" i="8"/>
  <c r="CK9" i="8"/>
  <c r="AC9" i="8"/>
  <c r="CN9" i="8"/>
  <c r="AK9" i="8"/>
  <c r="AH9" i="8"/>
  <c r="BS9" i="8"/>
  <c r="T9" i="8"/>
  <c r="DE9" i="8"/>
  <c r="CE9" i="8"/>
  <c r="BY9" i="8"/>
  <c r="Q9" i="8"/>
  <c r="AN9" i="8"/>
  <c r="CT9" i="8"/>
  <c r="BP9" i="8"/>
  <c r="BK9" i="8"/>
  <c r="DG9" i="8"/>
  <c r="DF9" i="8"/>
  <c r="AY9" i="8"/>
  <c r="CH9" i="8"/>
  <c r="BV9" i="8"/>
  <c r="AT9" i="8"/>
  <c r="CW9" i="8"/>
  <c r="W9" i="8"/>
  <c r="Z9" i="8"/>
  <c r="CB9" i="8"/>
  <c r="BB9" i="8"/>
  <c r="CZ9" i="8"/>
  <c r="DI9" i="8"/>
  <c r="CQ9" i="8"/>
  <c r="D45" i="8"/>
  <c r="AQ9" i="8"/>
  <c r="BH9" i="8"/>
  <c r="D10" i="8"/>
  <c r="DD9" i="8"/>
  <c r="J7" i="7"/>
  <c r="I6" i="7"/>
  <c r="P42" i="7"/>
  <c r="H9" i="7"/>
  <c r="H7" i="7" s="1"/>
  <c r="H6" i="7" s="1"/>
  <c r="M42" i="7"/>
  <c r="G9" i="7"/>
  <c r="G7" i="7" s="1"/>
  <c r="G6" i="7" s="1"/>
  <c r="L42" i="7"/>
  <c r="P7" i="7"/>
  <c r="N42" i="7"/>
  <c r="F9" i="7"/>
  <c r="F7" i="7" s="1"/>
  <c r="F6" i="7" s="1"/>
  <c r="D43" i="7"/>
  <c r="D50" i="7"/>
  <c r="L7" i="7"/>
  <c r="O42" i="7"/>
  <c r="J42" i="7"/>
  <c r="J6" i="7" s="1"/>
  <c r="O7" i="7"/>
  <c r="D23" i="7"/>
  <c r="D33" i="7"/>
  <c r="E9" i="7"/>
  <c r="E7" i="7" s="1"/>
  <c r="E6" i="7" s="1"/>
  <c r="D53" i="7"/>
  <c r="D16" i="7"/>
  <c r="M7" i="7"/>
  <c r="K7" i="7"/>
  <c r="D9" i="7"/>
  <c r="K42" i="7"/>
  <c r="N7" i="7"/>
  <c r="C12" i="6"/>
  <c r="C37" i="6"/>
  <c r="AP16" i="6"/>
  <c r="R16" i="6"/>
  <c r="J16" i="6"/>
  <c r="Q16" i="6"/>
  <c r="AD16" i="6"/>
  <c r="T16" i="6"/>
  <c r="X16" i="6"/>
  <c r="L16" i="6"/>
  <c r="K16" i="6"/>
  <c r="U16" i="6"/>
  <c r="S16" i="6"/>
  <c r="AC16" i="6"/>
  <c r="AB16" i="6"/>
  <c r="M16" i="6"/>
  <c r="D9" i="8" l="1"/>
  <c r="P6" i="7"/>
  <c r="M6" i="7"/>
  <c r="N6" i="7"/>
  <c r="L6" i="7"/>
  <c r="O6" i="7"/>
  <c r="K6" i="7"/>
  <c r="D42" i="7"/>
  <c r="D7" i="7"/>
  <c r="G16" i="6"/>
  <c r="P16" i="6"/>
  <c r="E16" i="6"/>
  <c r="AK16" i="6"/>
  <c r="N16" i="6"/>
  <c r="AO16" i="6"/>
  <c r="AD51" i="6"/>
  <c r="AI16" i="6"/>
  <c r="AM16" i="6"/>
  <c r="AA16" i="6"/>
  <c r="AN16" i="6"/>
  <c r="AE51" i="6"/>
  <c r="AG51" i="6"/>
  <c r="O51" i="6"/>
  <c r="AA51" i="6"/>
  <c r="H51" i="6"/>
  <c r="Y16" i="6"/>
  <c r="AG16" i="6"/>
  <c r="AP51" i="6"/>
  <c r="J51" i="6"/>
  <c r="I51" i="6"/>
  <c r="C18" i="6"/>
  <c r="Z16" i="6"/>
  <c r="C13" i="6"/>
  <c r="W16" i="6"/>
  <c r="O16" i="6"/>
  <c r="F16" i="6"/>
  <c r="AL16" i="6"/>
  <c r="H16" i="6"/>
  <c r="AQ16" i="6"/>
  <c r="C21" i="6"/>
  <c r="C40" i="6"/>
  <c r="E9" i="6"/>
  <c r="AK9" i="6"/>
  <c r="AC9" i="6"/>
  <c r="AH9" i="6"/>
  <c r="P9" i="6"/>
  <c r="F34" i="6"/>
  <c r="H34" i="6"/>
  <c r="J34" i="6"/>
  <c r="AQ34" i="6"/>
  <c r="AJ34" i="6"/>
  <c r="C41" i="6"/>
  <c r="AQ44" i="6"/>
  <c r="K44" i="6"/>
  <c r="J44" i="6"/>
  <c r="S44" i="6"/>
  <c r="AM44" i="6"/>
  <c r="P51" i="6"/>
  <c r="AB51" i="6"/>
  <c r="G51" i="6"/>
  <c r="W51" i="6"/>
  <c r="AC51" i="6"/>
  <c r="C57" i="6"/>
  <c r="AK54" i="6"/>
  <c r="Z54" i="6"/>
  <c r="AG54" i="6"/>
  <c r="AH54" i="6"/>
  <c r="AI54" i="6"/>
  <c r="C59" i="6"/>
  <c r="C36" i="6"/>
  <c r="C29" i="6"/>
  <c r="T9" i="6"/>
  <c r="K9" i="6"/>
  <c r="AQ9" i="6"/>
  <c r="X9" i="6"/>
  <c r="P34" i="6"/>
  <c r="R34" i="6"/>
  <c r="V34" i="6"/>
  <c r="N34" i="6"/>
  <c r="E34" i="6"/>
  <c r="Q44" i="6"/>
  <c r="Y44" i="6"/>
  <c r="V44" i="6"/>
  <c r="AC44" i="6"/>
  <c r="H44" i="6"/>
  <c r="T51" i="6"/>
  <c r="AH51" i="6"/>
  <c r="AK51" i="6"/>
  <c r="AJ23" i="6"/>
  <c r="AB23" i="6"/>
  <c r="T23" i="6"/>
  <c r="L23" i="6"/>
  <c r="AQ23" i="6"/>
  <c r="AI23" i="6"/>
  <c r="AA23" i="6"/>
  <c r="S23" i="6"/>
  <c r="K23" i="6"/>
  <c r="AL23" i="6"/>
  <c r="Z23" i="6"/>
  <c r="P23" i="6"/>
  <c r="F23" i="6"/>
  <c r="AH23" i="6"/>
  <c r="X23" i="6"/>
  <c r="N23" i="6"/>
  <c r="AG23" i="6"/>
  <c r="W23" i="6"/>
  <c r="M23" i="6"/>
  <c r="AP23" i="6"/>
  <c r="AF23" i="6"/>
  <c r="V23" i="6"/>
  <c r="J23" i="6"/>
  <c r="AN23" i="6"/>
  <c r="AD23" i="6"/>
  <c r="R23" i="6"/>
  <c r="H23" i="6"/>
  <c r="AM23" i="6"/>
  <c r="AC23" i="6"/>
  <c r="Q23" i="6"/>
  <c r="G23" i="6"/>
  <c r="E23" i="6"/>
  <c r="Y23" i="6"/>
  <c r="O23" i="6"/>
  <c r="I23" i="6"/>
  <c r="AO23" i="6"/>
  <c r="AK23" i="6"/>
  <c r="AE23" i="6"/>
  <c r="U23" i="6"/>
  <c r="J54" i="6"/>
  <c r="AB54" i="6"/>
  <c r="I54" i="6"/>
  <c r="C55" i="6"/>
  <c r="D54" i="6"/>
  <c r="AQ54" i="6"/>
  <c r="C39" i="6"/>
  <c r="C31" i="6"/>
  <c r="AI9" i="6"/>
  <c r="Z9" i="6"/>
  <c r="F9" i="6"/>
  <c r="G9" i="6"/>
  <c r="AF9" i="6"/>
  <c r="Z34" i="6"/>
  <c r="AD34" i="6"/>
  <c r="AF34" i="6"/>
  <c r="X34" i="6"/>
  <c r="M34" i="6"/>
  <c r="C53" i="6"/>
  <c r="T44" i="6"/>
  <c r="AK44" i="6"/>
  <c r="AJ44" i="6"/>
  <c r="AO44" i="6"/>
  <c r="P44" i="6"/>
  <c r="R51" i="6"/>
  <c r="AJ51" i="6"/>
  <c r="N51" i="6"/>
  <c r="AN54" i="6"/>
  <c r="AC54" i="6"/>
  <c r="V54" i="6"/>
  <c r="N54" i="6"/>
  <c r="C30" i="6"/>
  <c r="C22" i="6"/>
  <c r="C49" i="6"/>
  <c r="C48" i="6"/>
  <c r="C26" i="6"/>
  <c r="Q9" i="6"/>
  <c r="I9" i="6"/>
  <c r="AO9" i="6"/>
  <c r="R9" i="6"/>
  <c r="O9" i="6"/>
  <c r="AN9" i="6"/>
  <c r="AL34" i="6"/>
  <c r="AN34" i="6"/>
  <c r="AP34" i="6"/>
  <c r="AH34" i="6"/>
  <c r="U34" i="6"/>
  <c r="U44" i="6"/>
  <c r="L44" i="6"/>
  <c r="F44" i="6"/>
  <c r="X44" i="6"/>
  <c r="AQ51" i="6"/>
  <c r="K51" i="6"/>
  <c r="Z51" i="6"/>
  <c r="X51" i="6"/>
  <c r="Q51" i="6"/>
  <c r="L54" i="6"/>
  <c r="E54" i="6"/>
  <c r="AL54" i="6"/>
  <c r="Y54" i="6"/>
  <c r="G54" i="6"/>
  <c r="C14" i="6"/>
  <c r="C56" i="6"/>
  <c r="C42" i="6"/>
  <c r="AE16" i="6"/>
  <c r="V16" i="6"/>
  <c r="D16" i="6"/>
  <c r="C17" i="6"/>
  <c r="I16" i="6"/>
  <c r="AH16" i="6"/>
  <c r="C38" i="6"/>
  <c r="C32" i="6"/>
  <c r="C47" i="6"/>
  <c r="C28" i="6"/>
  <c r="AD9" i="6"/>
  <c r="U9" i="6"/>
  <c r="M9" i="6"/>
  <c r="AB9" i="6"/>
  <c r="W9" i="6"/>
  <c r="G34" i="6"/>
  <c r="I34" i="6"/>
  <c r="C35" i="6"/>
  <c r="D34" i="6"/>
  <c r="AC34" i="6"/>
  <c r="AA44" i="6"/>
  <c r="Z44" i="6"/>
  <c r="R44" i="6"/>
  <c r="G44" i="6"/>
  <c r="AF44" i="6"/>
  <c r="V51" i="6"/>
  <c r="AL51" i="6"/>
  <c r="AM51" i="6"/>
  <c r="AI51" i="6"/>
  <c r="Y51" i="6"/>
  <c r="AO54" i="6"/>
  <c r="R54" i="6"/>
  <c r="Q54" i="6"/>
  <c r="AJ54" i="6"/>
  <c r="O54" i="6"/>
  <c r="C20" i="6"/>
  <c r="C15" i="6"/>
  <c r="C10" i="6"/>
  <c r="D9" i="6"/>
  <c r="AJ9" i="6"/>
  <c r="AA9" i="6"/>
  <c r="AL9" i="6"/>
  <c r="AE9" i="6"/>
  <c r="O34" i="6"/>
  <c r="Q34" i="6"/>
  <c r="S34" i="6"/>
  <c r="K34" i="6"/>
  <c r="L34" i="6"/>
  <c r="AK34" i="6"/>
  <c r="E44" i="6"/>
  <c r="AG44" i="6"/>
  <c r="AP44" i="6"/>
  <c r="AB44" i="6"/>
  <c r="O44" i="6"/>
  <c r="AN44" i="6"/>
  <c r="D51" i="6"/>
  <c r="C52" i="6"/>
  <c r="F51" i="6"/>
  <c r="E51" i="6"/>
  <c r="C25" i="6"/>
  <c r="P54" i="6"/>
  <c r="AF54" i="6"/>
  <c r="AD54" i="6"/>
  <c r="K54" i="6"/>
  <c r="W54" i="6"/>
  <c r="C58" i="6"/>
  <c r="C19" i="6"/>
  <c r="S9" i="6"/>
  <c r="J9" i="6"/>
  <c r="AP9" i="6"/>
  <c r="L9" i="6"/>
  <c r="AM9" i="6"/>
  <c r="Y34" i="6"/>
  <c r="AA34" i="6"/>
  <c r="AE34" i="6"/>
  <c r="W34" i="6"/>
  <c r="T34" i="6"/>
  <c r="AI44" i="6"/>
  <c r="C45" i="6"/>
  <c r="D44" i="6"/>
  <c r="N44" i="6"/>
  <c r="AL44" i="6"/>
  <c r="W44" i="6"/>
  <c r="S51" i="6"/>
  <c r="M51" i="6"/>
  <c r="AO51" i="6"/>
  <c r="AP54" i="6"/>
  <c r="F54" i="6"/>
  <c r="M54" i="6"/>
  <c r="S54" i="6"/>
  <c r="AE54" i="6"/>
  <c r="C50" i="6"/>
  <c r="C11" i="6"/>
  <c r="AF16" i="6"/>
  <c r="AJ16" i="6"/>
  <c r="AG9" i="6"/>
  <c r="Y9" i="6"/>
  <c r="N9" i="6"/>
  <c r="V9" i="6"/>
  <c r="H9" i="6"/>
  <c r="AI34" i="6"/>
  <c r="AM34" i="6"/>
  <c r="AO34" i="6"/>
  <c r="AG34" i="6"/>
  <c r="AB34" i="6"/>
  <c r="M44" i="6"/>
  <c r="AH44" i="6"/>
  <c r="AD44" i="6"/>
  <c r="I44" i="6"/>
  <c r="AE44" i="6"/>
  <c r="AN51" i="6"/>
  <c r="AF51" i="6"/>
  <c r="L51" i="6"/>
  <c r="U51" i="6"/>
  <c r="H54" i="6"/>
  <c r="U54" i="6"/>
  <c r="T54" i="6"/>
  <c r="X54" i="6"/>
  <c r="AA54" i="6"/>
  <c r="AM54" i="6"/>
  <c r="C27" i="6"/>
  <c r="C46" i="6"/>
  <c r="D6" i="7" l="1"/>
  <c r="C51" i="6"/>
  <c r="AA7" i="6"/>
  <c r="AG7" i="6"/>
  <c r="J7" i="6"/>
  <c r="AB7" i="6"/>
  <c r="AO7" i="6"/>
  <c r="Y7" i="6"/>
  <c r="N7" i="6"/>
  <c r="AP7" i="6"/>
  <c r="C9" i="6"/>
  <c r="W7" i="6"/>
  <c r="R7" i="6"/>
  <c r="AL7" i="6"/>
  <c r="AD7" i="6"/>
  <c r="AI7" i="6"/>
  <c r="AQ7" i="6"/>
  <c r="M7" i="6"/>
  <c r="AK7" i="6"/>
  <c r="AE43" i="6"/>
  <c r="AI43" i="6"/>
  <c r="Q43" i="6"/>
  <c r="AD43" i="6"/>
  <c r="S7" i="6"/>
  <c r="AP43" i="6"/>
  <c r="I7" i="6"/>
  <c r="AO43" i="6"/>
  <c r="K7" i="6"/>
  <c r="AM43" i="6"/>
  <c r="AH43" i="6"/>
  <c r="V7" i="6"/>
  <c r="W43" i="6"/>
  <c r="AG43" i="6"/>
  <c r="AE7" i="6"/>
  <c r="U7" i="6"/>
  <c r="C16" i="6"/>
  <c r="Q7" i="6"/>
  <c r="AJ43" i="6"/>
  <c r="T7" i="6"/>
  <c r="S43" i="6"/>
  <c r="AL43" i="6"/>
  <c r="X43" i="6"/>
  <c r="AK43" i="6"/>
  <c r="AF7" i="6"/>
  <c r="J43" i="6"/>
  <c r="C34" i="6"/>
  <c r="C54" i="6"/>
  <c r="C24" i="6"/>
  <c r="C23" i="6" s="1"/>
  <c r="D23" i="6"/>
  <c r="D7" i="6" s="1"/>
  <c r="H43" i="6"/>
  <c r="K43" i="6"/>
  <c r="P7" i="6"/>
  <c r="E43" i="6"/>
  <c r="T43" i="6"/>
  <c r="D43" i="6"/>
  <c r="AF43" i="6"/>
  <c r="M43" i="6"/>
  <c r="N43" i="6"/>
  <c r="G7" i="6"/>
  <c r="AM7" i="6"/>
  <c r="AJ7" i="6"/>
  <c r="F43" i="6"/>
  <c r="AN7" i="6"/>
  <c r="F7" i="6"/>
  <c r="AC43" i="6"/>
  <c r="AQ43" i="6"/>
  <c r="AH7" i="6"/>
  <c r="C44" i="6"/>
  <c r="L7" i="6"/>
  <c r="AN43" i="6"/>
  <c r="G43" i="6"/>
  <c r="L43" i="6"/>
  <c r="O7" i="6"/>
  <c r="Z7" i="6"/>
  <c r="V43" i="6"/>
  <c r="X7" i="6"/>
  <c r="AC7" i="6"/>
  <c r="R43" i="6"/>
  <c r="U43" i="6"/>
  <c r="Y43" i="6"/>
  <c r="I43" i="6"/>
  <c r="AB43" i="6"/>
  <c r="E7" i="6"/>
  <c r="O43" i="6"/>
  <c r="Z43" i="6"/>
  <c r="P43" i="6"/>
  <c r="H7" i="6"/>
  <c r="AA43" i="6"/>
  <c r="AB6" i="6" l="1"/>
  <c r="AA6" i="6"/>
  <c r="Y6" i="6"/>
  <c r="AG6" i="6"/>
  <c r="AD6" i="6"/>
  <c r="N6" i="6"/>
  <c r="AO6" i="6"/>
  <c r="J6" i="6"/>
  <c r="R6" i="6"/>
  <c r="AP6" i="6"/>
  <c r="AQ6" i="6"/>
  <c r="AK6" i="6"/>
  <c r="W6" i="6"/>
  <c r="AL6" i="6"/>
  <c r="C7" i="6"/>
  <c r="M6" i="6"/>
  <c r="AI6" i="6"/>
  <c r="E6" i="6"/>
  <c r="AC6" i="6"/>
  <c r="AJ6" i="6"/>
  <c r="X6" i="6"/>
  <c r="AM6" i="6"/>
  <c r="D6" i="6"/>
  <c r="G6" i="6"/>
  <c r="AF6" i="6"/>
  <c r="Q6" i="6"/>
  <c r="V6" i="6"/>
  <c r="I6" i="6"/>
  <c r="Z6" i="6"/>
  <c r="F6" i="6"/>
  <c r="U6" i="6"/>
  <c r="H6" i="6"/>
  <c r="O6" i="6"/>
  <c r="L6" i="6"/>
  <c r="AN6" i="6"/>
  <c r="P6" i="6"/>
  <c r="AE6" i="6"/>
  <c r="C43" i="6"/>
  <c r="AH6" i="6"/>
  <c r="T6" i="6"/>
  <c r="K6" i="6"/>
  <c r="S6" i="6"/>
  <c r="C6" i="6" l="1"/>
</calcChain>
</file>

<file path=xl/sharedStrings.xml><?xml version="1.0" encoding="utf-8"?>
<sst xmlns="http://schemas.openxmlformats.org/spreadsheetml/2006/main" count="756" uniqueCount="211">
  <si>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</si>
  <si>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</si>
  <si>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</si>
  <si>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</si>
  <si>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</si>
  <si>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</si>
  <si>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</si>
  <si>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</si>
  <si>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</si>
  <si>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</si>
  <si>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</si>
  <si>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</si>
  <si>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</si>
  <si>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</si>
  <si>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</si>
  <si>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</si>
  <si>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</si>
  <si>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</si>
  <si>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</si>
  <si>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</si>
  <si>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</si>
  <si>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</si>
  <si>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</si>
  <si>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</si>
  <si>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</si>
  <si>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</si>
  <si>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</si>
  <si>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</si>
  <si>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</si>
  <si>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</si>
  <si>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</si>
  <si>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</si>
  <si>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</si>
  <si>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</si>
  <si>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28 DÍAS</t>
  </si>
  <si>
    <t>POB. FEM. TOTAL</t>
  </si>
  <si>
    <t>POBLACION FEMENINA</t>
  </si>
  <si>
    <t>10-14</t>
  </si>
  <si>
    <t>15-19</t>
  </si>
  <si>
    <t>20-49</t>
  </si>
  <si>
    <t>RED DE SALUD EL COLLAO</t>
  </si>
  <si>
    <t>POR EDADES PUNTUALES, GRUPOS QUINQUENALES, EDADES ESPECIALES SEGÚN RED DE SALUD, PROVINCIA, DISTRITO, MICRORED Y ESTABLECIMIENTOS</t>
  </si>
  <si>
    <t>CODIGO  RENAES</t>
  </si>
  <si>
    <t>PROV, DISTR, MRED, ESTABLEC.</t>
  </si>
  <si>
    <t>GEST. ESPE</t>
  </si>
  <si>
    <t>RED EL COLLAO</t>
  </si>
  <si>
    <t>DISTRITO ILAVE</t>
  </si>
  <si>
    <t>00003032</t>
  </si>
  <si>
    <t>Hospital Apoyo Ilave</t>
  </si>
  <si>
    <t>MICRO RED MULLACONT.</t>
  </si>
  <si>
    <t>00018351</t>
  </si>
  <si>
    <t>Metropolitano</t>
  </si>
  <si>
    <t>00003042</t>
  </si>
  <si>
    <t>Mullacontihueco</t>
  </si>
  <si>
    <t>00003034</t>
  </si>
  <si>
    <t>Ancoamaya</t>
  </si>
  <si>
    <t>00003039</t>
  </si>
  <si>
    <t>CHucaraya</t>
  </si>
  <si>
    <t>00003038</t>
  </si>
  <si>
    <t>CHilacollo</t>
  </si>
  <si>
    <t>00003043</t>
  </si>
  <si>
    <t>Ocoña</t>
  </si>
  <si>
    <t>MICRO RED CAMICACHI</t>
  </si>
  <si>
    <t>00003033</t>
  </si>
  <si>
    <t>Camicachi</t>
  </si>
  <si>
    <t>00003048</t>
  </si>
  <si>
    <t>Santa Rosa de Huayllata</t>
  </si>
  <si>
    <t>00003045</t>
  </si>
  <si>
    <t>Pacuncani Callata</t>
  </si>
  <si>
    <t>00003047</t>
  </si>
  <si>
    <t>Rosacani</t>
  </si>
  <si>
    <t>00003046</t>
  </si>
  <si>
    <t>Pharata</t>
  </si>
  <si>
    <t>00006782</t>
  </si>
  <si>
    <t>Challapujo Suyo</t>
  </si>
  <si>
    <t>MICRO RED CHECCA</t>
  </si>
  <si>
    <t>00003036</t>
  </si>
  <si>
    <t>CHecca</t>
  </si>
  <si>
    <t>00003037</t>
  </si>
  <si>
    <t>CHijichaya</t>
  </si>
  <si>
    <t>00003049</t>
  </si>
  <si>
    <t>Siraya</t>
  </si>
  <si>
    <t>00003040</t>
  </si>
  <si>
    <t>CHuro Lopez</t>
  </si>
  <si>
    <t>00003044</t>
  </si>
  <si>
    <t>Paco Rizalazo</t>
  </si>
  <si>
    <t>00003041</t>
  </si>
  <si>
    <t>Jachoco Huaraco</t>
  </si>
  <si>
    <t>00003035</t>
  </si>
  <si>
    <t>Cangalli</t>
  </si>
  <si>
    <t>00006702</t>
  </si>
  <si>
    <t>Coraraca</t>
  </si>
  <si>
    <t>00003050</t>
  </si>
  <si>
    <t>Ullacachi</t>
  </si>
  <si>
    <t>DISTR.- MRED PILCUYO</t>
  </si>
  <si>
    <t>00003052</t>
  </si>
  <si>
    <t>Pilcuyo</t>
  </si>
  <si>
    <t>00003051</t>
  </si>
  <si>
    <t>CHipana</t>
  </si>
  <si>
    <t>00003056</t>
  </si>
  <si>
    <t>Marcuyo</t>
  </si>
  <si>
    <t>00003055</t>
  </si>
  <si>
    <t>Maquercota</t>
  </si>
  <si>
    <t>00003054</t>
  </si>
  <si>
    <t>Cachipucara</t>
  </si>
  <si>
    <t>00003053</t>
  </si>
  <si>
    <t>Accaso</t>
  </si>
  <si>
    <t>00003057</t>
  </si>
  <si>
    <t>San Pedro de Huayllata</t>
  </si>
  <si>
    <t>00003058</t>
  </si>
  <si>
    <t>Sarapi Arroyo</t>
  </si>
  <si>
    <t>MICRO RED MAZOCRUZ</t>
  </si>
  <si>
    <t>DISTRITO SANTA ROSA</t>
  </si>
  <si>
    <t>00003060</t>
  </si>
  <si>
    <t>Mazocruz</t>
  </si>
  <si>
    <t>00003065</t>
  </si>
  <si>
    <t>Santa Rosa de Collao</t>
  </si>
  <si>
    <t>00003061</t>
  </si>
  <si>
    <t>CHichillapi</t>
  </si>
  <si>
    <t>00003064</t>
  </si>
  <si>
    <t>Punta Perdida</t>
  </si>
  <si>
    <t>00003062</t>
  </si>
  <si>
    <t>Huanacamaya</t>
  </si>
  <si>
    <t>00003063</t>
  </si>
  <si>
    <t>Providencia</t>
  </si>
  <si>
    <t>DISTRITO CONDURIRI</t>
  </si>
  <si>
    <t>00003031</t>
  </si>
  <si>
    <t>Conduriri</t>
  </si>
  <si>
    <t>00007398</t>
  </si>
  <si>
    <t>Sales Grande</t>
  </si>
  <si>
    <t>DISTRITO CAPASO</t>
  </si>
  <si>
    <t>00003026</t>
  </si>
  <si>
    <t>Capaso</t>
  </si>
  <si>
    <t>00003029</t>
  </si>
  <si>
    <t>Tupala</t>
  </si>
  <si>
    <t>00003027</t>
  </si>
  <si>
    <t>CHua</t>
  </si>
  <si>
    <t>00003028</t>
  </si>
  <si>
    <t>Rosario Alto Ancomarca</t>
  </si>
  <si>
    <t>00003030</t>
  </si>
  <si>
    <t>Viluta</t>
  </si>
  <si>
    <t>Fuente : Unidad de Estadistica e Informatica RC-wvst.</t>
  </si>
  <si>
    <t>POBLACION  2014</t>
  </si>
  <si>
    <t>POBLACION  TOTAL</t>
  </si>
  <si>
    <t>0-11a</t>
  </si>
  <si>
    <t>12-17a</t>
  </si>
  <si>
    <t>18-29a</t>
  </si>
  <si>
    <t>30-59a</t>
  </si>
  <si>
    <t>60a y +</t>
  </si>
  <si>
    <t>POR EDADES PUNTUALES, ETAPAS DE VIDA, PROVINCIA, DISTRITO, MICRORED Y ESTABLECIMIENTOS</t>
  </si>
  <si>
    <t>GRUPOS DE  EDAD</t>
  </si>
  <si>
    <t>HOMBES</t>
  </si>
  <si>
    <t>MUJERES</t>
  </si>
  <si>
    <t>0-4</t>
  </si>
  <si>
    <t xml:space="preserve">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</si>
  <si>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</si>
  <si>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</si>
  <si>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</si>
  <si>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</si>
  <si>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</si>
  <si>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</si>
  <si>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</si>
  <si>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</si>
  <si>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</si>
  <si>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</si>
  <si>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</si>
  <si>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</si>
  <si>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</si>
  <si>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</si>
  <si>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 y +</t>
  </si>
  <si>
    <t>0-4a</t>
  </si>
  <si>
    <t>10-14a</t>
  </si>
  <si>
    <t>Hombres</t>
  </si>
  <si>
    <t>Mujeres</t>
  </si>
  <si>
    <t>&lt; 1a.</t>
  </si>
  <si>
    <t>1a.</t>
  </si>
  <si>
    <t>2a.</t>
  </si>
  <si>
    <t>3a.</t>
  </si>
  <si>
    <t>4a.</t>
  </si>
  <si>
    <t>5a.</t>
  </si>
  <si>
    <t>6a.</t>
  </si>
  <si>
    <t>7a.</t>
  </si>
  <si>
    <t>8a.</t>
  </si>
  <si>
    <t>9a.</t>
  </si>
  <si>
    <t>5-9a.</t>
  </si>
  <si>
    <t>10a.</t>
  </si>
  <si>
    <t>11a.</t>
  </si>
  <si>
    <t>12a.</t>
  </si>
  <si>
    <t>13a.</t>
  </si>
  <si>
    <t>14a.</t>
  </si>
  <si>
    <t>15a.</t>
  </si>
  <si>
    <t>16a.</t>
  </si>
  <si>
    <t>17a.</t>
  </si>
  <si>
    <t>18a.</t>
  </si>
  <si>
    <t>19a.</t>
  </si>
  <si>
    <t>15-19a.</t>
  </si>
  <si>
    <t>20-24a</t>
  </si>
  <si>
    <t>25-29a</t>
  </si>
  <si>
    <t>30-34a</t>
  </si>
  <si>
    <t>35-39a</t>
  </si>
  <si>
    <t>40-44a</t>
  </si>
  <si>
    <t>45-49a</t>
  </si>
  <si>
    <t>50-54a</t>
  </si>
  <si>
    <t>55-59a</t>
  </si>
  <si>
    <t>60-64a</t>
  </si>
  <si>
    <t>65-69a</t>
  </si>
  <si>
    <t>70-74a</t>
  </si>
  <si>
    <t>75-79a</t>
  </si>
  <si>
    <t>80a y +</t>
  </si>
  <si>
    <t>00002997</t>
  </si>
  <si>
    <t>P.S. KANKORA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</si>
</sst>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 &quot;S/.&quot;\ * #,##0.00_ ;_ &quot;S/.&quot;\ * \-#,##0.00_ ;_ &quot;S/.&quot;\ * &quot;-&quot;??_ ;_ @_ "/>
    <numFmt numFmtId="166" formatCode="_(* #,##0_);_(* \(#,##0\);_(* &quot;-&quot;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10"/>
      <name val="Bookman Old Style"/>
      <family val="1"/>
    </font>
    <font>
      <sz val="7"/>
      <name val="Arial"/>
      <family val="2"/>
    </font>
    <font>
      <b/>
      <sz val="9"/>
      <color indexed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6"/>
      <name val="Times New Roman"/>
      <family val="1"/>
    </font>
    <font>
      <sz val="7.5"/>
      <name val="Arial"/>
      <family val="2"/>
    </font>
    <font>
      <b/>
      <sz val="7.5"/>
      <name val="Arial"/>
      <family val="2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2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0" fillId="0" borderId="0" xfId="0"/>
    <xf numFmtId="49" fontId="8" fillId="0" borderId="0" xfId="0" applyNumberFormat="1" applyFont="1"/>
    <xf numFmtId="0" fontId="9" fillId="0" borderId="0" xfId="0" applyFont="1" applyBorder="1" applyAlignment="1"/>
    <xf numFmtId="1" fontId="10" fillId="0" borderId="0" xfId="0" applyNumberFormat="1" applyFont="1" applyAlignment="1"/>
    <xf numFmtId="0" fontId="11" fillId="0" borderId="0" xfId="0" applyFont="1" applyAlignment="1">
      <alignment vertical="center"/>
    </xf>
    <xf numFmtId="0" fontId="12" fillId="0" borderId="0" xfId="0" applyFont="1" applyFill="1" applyBorder="1"/>
    <xf numFmtId="0" fontId="14" fillId="0" borderId="0" xfId="0" applyFont="1"/>
    <xf numFmtId="1" fontId="16" fillId="4" borderId="1" xfId="5" quotePrefix="1" applyNumberFormat="1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 applyProtection="1">
      <alignment horizontal="center"/>
    </xf>
    <xf numFmtId="1" fontId="17" fillId="5" borderId="6" xfId="0" applyNumberFormat="1" applyFont="1" applyFill="1" applyBorder="1" applyAlignment="1" applyProtection="1">
      <alignment horizontal="center"/>
    </xf>
    <xf numFmtId="0" fontId="18" fillId="0" borderId="0" xfId="0" applyFont="1"/>
    <xf numFmtId="3" fontId="17" fillId="5" borderId="1" xfId="0" applyNumberFormat="1" applyFont="1" applyFill="1" applyBorder="1" applyAlignment="1">
      <alignment horizontal="center"/>
    </xf>
    <xf numFmtId="3" fontId="17" fillId="5" borderId="6" xfId="0" applyNumberFormat="1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9" fillId="6" borderId="1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7" fillId="7" borderId="1" xfId="0" applyNumberFormat="1" applyFont="1" applyFill="1" applyBorder="1" applyAlignment="1">
      <alignment horizontal="center"/>
    </xf>
    <xf numFmtId="0" fontId="17" fillId="7" borderId="6" xfId="0" applyNumberFormat="1" applyFont="1" applyFill="1" applyBorder="1" applyAlignment="1">
      <alignment horizontal="center"/>
    </xf>
    <xf numFmtId="1" fontId="17" fillId="7" borderId="1" xfId="0" applyNumberFormat="1" applyFont="1" applyFill="1" applyBorder="1" applyAlignment="1">
      <alignment horizontal="center"/>
    </xf>
    <xf numFmtId="1" fontId="17" fillId="7" borderId="6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7" fillId="2" borderId="6" xfId="0" applyNumberFormat="1" applyFont="1" applyFill="1" applyBorder="1" applyAlignment="1">
      <alignment horizontal="center"/>
    </xf>
    <xf numFmtId="3" fontId="17" fillId="7" borderId="1" xfId="0" applyNumberFormat="1" applyFont="1" applyFill="1" applyBorder="1" applyAlignment="1">
      <alignment horizontal="center"/>
    </xf>
    <xf numFmtId="3" fontId="17" fillId="7" borderId="6" xfId="0" applyNumberFormat="1" applyFont="1" applyFill="1" applyBorder="1" applyAlignment="1">
      <alignment horizontal="center"/>
    </xf>
    <xf numFmtId="49" fontId="7" fillId="6" borderId="7" xfId="0" applyNumberFormat="1" applyFont="1" applyFill="1" applyBorder="1" applyAlignment="1">
      <alignment horizontal="center"/>
    </xf>
    <xf numFmtId="0" fontId="17" fillId="6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4" fillId="3" borderId="0" xfId="0" applyFont="1" applyFill="1"/>
    <xf numFmtId="0" fontId="19" fillId="6" borderId="8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/>
    </xf>
    <xf numFmtId="1" fontId="20" fillId="4" borderId="6" xfId="5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4" fillId="3" borderId="10" xfId="0" applyFont="1" applyFill="1" applyBorder="1"/>
    <xf numFmtId="0" fontId="14" fillId="3" borderId="0" xfId="0" applyFont="1" applyFill="1" applyBorder="1"/>
    <xf numFmtId="1" fontId="17" fillId="5" borderId="1" xfId="0" applyNumberFormat="1" applyFont="1" applyFill="1" applyBorder="1" applyAlignment="1" applyProtection="1"/>
    <xf numFmtId="3" fontId="17" fillId="5" borderId="1" xfId="0" applyNumberFormat="1" applyFont="1" applyFill="1" applyBorder="1" applyAlignment="1"/>
    <xf numFmtId="166" fontId="15" fillId="6" borderId="1" xfId="8" applyNumberFormat="1" applyFont="1" applyFill="1" applyBorder="1" applyAlignment="1"/>
    <xf numFmtId="0" fontId="17" fillId="7" borderId="1" xfId="0" applyNumberFormat="1" applyFont="1" applyFill="1" applyBorder="1" applyAlignment="1"/>
    <xf numFmtId="1" fontId="17" fillId="7" borderId="1" xfId="0" applyNumberFormat="1" applyFont="1" applyFill="1" applyBorder="1" applyAlignment="1"/>
    <xf numFmtId="3" fontId="17" fillId="2" borderId="1" xfId="0" applyNumberFormat="1" applyFont="1" applyFill="1" applyBorder="1" applyAlignment="1"/>
    <xf numFmtId="3" fontId="17" fillId="7" borderId="1" xfId="0" applyNumberFormat="1" applyFont="1" applyFill="1" applyBorder="1" applyAlignment="1"/>
    <xf numFmtId="166" fontId="15" fillId="6" borderId="8" xfId="8" applyNumberFormat="1" applyFont="1" applyFill="1" applyBorder="1" applyAlignment="1"/>
    <xf numFmtId="0" fontId="0" fillId="0" borderId="0" xfId="0" applyAlignment="1"/>
    <xf numFmtId="1" fontId="17" fillId="7" borderId="1" xfId="0" applyNumberFormat="1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1" fontId="17" fillId="7" borderId="1" xfId="0" applyNumberFormat="1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1" fontId="6" fillId="4" borderId="1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1" fontId="17" fillId="7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14" xfId="0" applyBorder="1"/>
    <xf numFmtId="0" fontId="21" fillId="0" borderId="11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 vertical="center"/>
    </xf>
    <xf numFmtId="2" fontId="21" fillId="0" borderId="17" xfId="0" applyNumberFormat="1" applyFont="1" applyFill="1" applyBorder="1" applyAlignment="1">
      <alignment horizontal="center"/>
    </xf>
    <xf numFmtId="2" fontId="21" fillId="0" borderId="18" xfId="0" applyNumberFormat="1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 vertical="center"/>
    </xf>
    <xf numFmtId="2" fontId="21" fillId="0" borderId="20" xfId="0" applyNumberFormat="1" applyFont="1" applyFill="1" applyBorder="1" applyAlignment="1">
      <alignment horizontal="center"/>
    </xf>
    <xf numFmtId="2" fontId="21" fillId="0" borderId="21" xfId="0" applyNumberFormat="1" applyFont="1" applyFill="1" applyBorder="1" applyAlignment="1">
      <alignment horizontal="center"/>
    </xf>
    <xf numFmtId="0" fontId="0" fillId="0" borderId="16" xfId="0" applyBorder="1"/>
    <xf numFmtId="0" fontId="21" fillId="0" borderId="17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1" fontId="17" fillId="8" borderId="1" xfId="0" applyNumberFormat="1" applyFont="1" applyFill="1" applyBorder="1" applyAlignment="1" applyProtection="1">
      <alignment horizontal="center"/>
    </xf>
    <xf numFmtId="3" fontId="17" fillId="8" borderId="1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/>
    </xf>
    <xf numFmtId="1" fontId="17" fillId="7" borderId="1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2" fontId="0" fillId="0" borderId="0" xfId="0" applyNumberFormat="1"/>
    <xf numFmtId="2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5" xfId="0" applyNumberFormat="1" applyBorder="1" applyAlignment="1">
      <alignment horizontal="left"/>
    </xf>
    <xf numFmtId="1" fontId="18" fillId="0" borderId="0" xfId="0" applyNumberFormat="1" applyFont="1"/>
    <xf numFmtId="1" fontId="0" fillId="0" borderId="0" xfId="0" applyNumberFormat="1"/>
    <xf numFmtId="1" fontId="6" fillId="4" borderId="3" xfId="1" quotePrefix="1" applyNumberFormat="1" applyFont="1" applyFill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center" wrapText="1"/>
    </xf>
    <xf numFmtId="0" fontId="17" fillId="4" borderId="3" xfId="5" applyFont="1" applyFill="1" applyBorder="1" applyAlignment="1">
      <alignment horizontal="center" vertical="center" wrapText="1"/>
    </xf>
    <xf numFmtId="0" fontId="17" fillId="4" borderId="4" xfId="5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" fontId="5" fillId="5" borderId="5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1" fontId="6" fillId="4" borderId="3" xfId="1" applyNumberFormat="1" applyFont="1" applyFill="1" applyBorder="1" applyAlignment="1">
      <alignment horizontal="center" vertical="center" wrapText="1"/>
    </xf>
    <xf numFmtId="1" fontId="17" fillId="7" borderId="5" xfId="0" applyNumberFormat="1" applyFont="1" applyFill="1" applyBorder="1" applyAlignment="1">
      <alignment horizontal="center"/>
    </xf>
    <xf numFmtId="1" fontId="17" fillId="7" borderId="1" xfId="0" applyNumberFormat="1" applyFont="1" applyFill="1" applyBorder="1" applyAlignment="1">
      <alignment horizontal="center"/>
    </xf>
    <xf numFmtId="1" fontId="17" fillId="2" borderId="5" xfId="0" applyNumberFormat="1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1" fontId="6" fillId="4" borderId="22" xfId="1" quotePrefix="1" applyNumberFormat="1" applyFont="1" applyFill="1" applyBorder="1" applyAlignment="1">
      <alignment horizontal="center" vertical="center" wrapText="1"/>
    </xf>
    <xf numFmtId="1" fontId="6" fillId="4" borderId="23" xfId="1" quotePrefix="1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</cellXfs>
  <cellStyles count="9">
    <cellStyle name="Moneda 2" xfId="4"/>
    <cellStyle name="Normal" xfId="0" builtinId="0"/>
    <cellStyle name="Normal 2" xfId="1"/>
    <cellStyle name="Normal 2 2" xfId="5"/>
    <cellStyle name="Normal 3" xfId="3"/>
    <cellStyle name="Normal 4" xfId="6"/>
    <cellStyle name="Normal 5" xfId="2"/>
    <cellStyle name="Normal 6" xfId="7"/>
    <cellStyle name="Normal_Copia de ajuste de pob edad puntual" xfId="8"/>
  </cellStyles>
  <dxfs count="0"/>
  <tableStyles count="0" defaultTableStyle="TableStyleMedium2" defaultPivotStyle="PivotStyleLight16"/>
  <colors>
    <mruColors>
      <color rgb="FFFFFF99"/>
      <color rgb="FFFFEA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tabSelected="1" zoomScaleNormal="100" workbookViewId="0">
      <pane xSplit="2" ySplit="7" topLeftCell="C47" activePane="bottomRight" state="frozen"/>
      <selection pane="topRight" activeCell="D1" sqref="D1"/>
      <selection pane="bottomLeft" activeCell="A27" sqref="A27"/>
      <selection pane="bottomRight"/>
    </sheetView>
  </sheetViews>
  <sheetFormatPr baseColWidth="10" defaultRowHeight="15" x14ac:dyDescent="0.25"/>
  <cols>
    <col min="1" max="1" width="9.140625" style="1" customWidth="1"/>
    <col min="2" max="2" width="19.140625" style="1" customWidth="1"/>
    <col min="3" max="3" width="8.5703125" style="45" customWidth="1"/>
    <col min="4" max="24" width="7.140625" style="1" customWidth="1"/>
    <col min="25" max="38" width="8.5703125" style="1" customWidth="1"/>
    <col min="39" max="39" width="9.28515625" style="1" customWidth="1"/>
    <col min="40" max="40" width="9.85546875" style="1" customWidth="1"/>
    <col min="41" max="44" width="8.5703125" style="1" customWidth="1"/>
    <col min="45" max="16384" width="11.42578125" style="1"/>
  </cols>
  <sheetData>
    <row r="1" spans="1:48" ht="15.75" x14ac:dyDescent="0.25">
      <c r="C1" s="92" t="s">
        <v>40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 t="s">
        <v>40</v>
      </c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3"/>
      <c r="AS1" s="3"/>
      <c r="AT1" s="3"/>
      <c r="AU1" s="3"/>
      <c r="AV1" s="3"/>
    </row>
    <row r="2" spans="1:48" ht="18.75" customHeight="1" x14ac:dyDescent="0.25">
      <c r="C2" s="93" t="s">
        <v>142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 t="s">
        <v>142</v>
      </c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4"/>
      <c r="AS2" s="4"/>
      <c r="AT2" s="4"/>
      <c r="AU2" s="4"/>
      <c r="AV2" s="4"/>
    </row>
    <row r="3" spans="1:48" s="6" customFormat="1" ht="15.75" customHeight="1" thickBot="1" x14ac:dyDescent="0.2">
      <c r="C3" s="94" t="s">
        <v>41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 t="s">
        <v>41</v>
      </c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34"/>
      <c r="AS3" s="34"/>
      <c r="AT3" s="34"/>
      <c r="AU3" s="5"/>
      <c r="AV3" s="5"/>
    </row>
    <row r="4" spans="1:48" s="30" customFormat="1" ht="20.25" customHeight="1" x14ac:dyDescent="0.25">
      <c r="A4" s="101" t="s">
        <v>42</v>
      </c>
      <c r="B4" s="103" t="s">
        <v>43</v>
      </c>
      <c r="C4" s="95" t="s">
        <v>143</v>
      </c>
      <c r="D4" s="90" t="s">
        <v>0</v>
      </c>
      <c r="E4" s="90" t="s">
        <v>1</v>
      </c>
      <c r="F4" s="90" t="s">
        <v>2</v>
      </c>
      <c r="G4" s="90" t="s">
        <v>3</v>
      </c>
      <c r="H4" s="90" t="s">
        <v>4</v>
      </c>
      <c r="I4" s="90" t="s">
        <v>5</v>
      </c>
      <c r="J4" s="90" t="s">
        <v>6</v>
      </c>
      <c r="K4" s="90" t="s">
        <v>7</v>
      </c>
      <c r="L4" s="90" t="s">
        <v>8</v>
      </c>
      <c r="M4" s="90" t="s">
        <v>9</v>
      </c>
      <c r="N4" s="90" t="s">
        <v>10</v>
      </c>
      <c r="O4" s="90" t="s">
        <v>11</v>
      </c>
      <c r="P4" s="90" t="s">
        <v>12</v>
      </c>
      <c r="Q4" s="90" t="s">
        <v>13</v>
      </c>
      <c r="R4" s="90" t="s">
        <v>14</v>
      </c>
      <c r="S4" s="90" t="s">
        <v>15</v>
      </c>
      <c r="T4" s="90" t="s">
        <v>16</v>
      </c>
      <c r="U4" s="90" t="s">
        <v>17</v>
      </c>
      <c r="V4" s="90" t="s">
        <v>18</v>
      </c>
      <c r="W4" s="90" t="s">
        <v>19</v>
      </c>
      <c r="X4" s="90" t="s">
        <v>20</v>
      </c>
      <c r="Y4" s="90" t="s">
        <v>21</v>
      </c>
      <c r="Z4" s="90" t="s">
        <v>22</v>
      </c>
      <c r="AA4" s="90" t="s">
        <v>23</v>
      </c>
      <c r="AB4" s="90" t="s">
        <v>24</v>
      </c>
      <c r="AC4" s="90" t="s">
        <v>25</v>
      </c>
      <c r="AD4" s="90" t="s">
        <v>26</v>
      </c>
      <c r="AE4" s="90" t="s">
        <v>27</v>
      </c>
      <c r="AF4" s="90" t="s">
        <v>28</v>
      </c>
      <c r="AG4" s="90" t="s">
        <v>29</v>
      </c>
      <c r="AH4" s="90" t="s">
        <v>30</v>
      </c>
      <c r="AI4" s="90" t="s">
        <v>31</v>
      </c>
      <c r="AJ4" s="90" t="s">
        <v>32</v>
      </c>
      <c r="AK4" s="107" t="s">
        <v>33</v>
      </c>
      <c r="AL4" s="107" t="s">
        <v>34</v>
      </c>
      <c r="AM4" s="97" t="s">
        <v>35</v>
      </c>
      <c r="AN4" s="99" t="s">
        <v>36</v>
      </c>
      <c r="AO4" s="99"/>
      <c r="AP4" s="99"/>
      <c r="AQ4" s="100"/>
      <c r="AR4" s="35"/>
      <c r="AS4" s="36"/>
      <c r="AT4" s="36"/>
    </row>
    <row r="5" spans="1:48" s="30" customFormat="1" ht="21.75" customHeight="1" x14ac:dyDescent="0.25">
      <c r="A5" s="102"/>
      <c r="B5" s="104"/>
      <c r="C5" s="96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8"/>
      <c r="AN5" s="8" t="s">
        <v>37</v>
      </c>
      <c r="AO5" s="8" t="s">
        <v>38</v>
      </c>
      <c r="AP5" s="8" t="s">
        <v>39</v>
      </c>
      <c r="AQ5" s="33" t="s">
        <v>44</v>
      </c>
    </row>
    <row r="6" spans="1:48" s="11" customFormat="1" ht="14.25" x14ac:dyDescent="0.2">
      <c r="A6" s="105" t="s">
        <v>45</v>
      </c>
      <c r="B6" s="106"/>
      <c r="C6" s="37">
        <f t="shared" ref="C6:AQ6" si="0">SUM(C7,C34,C43)</f>
        <v>85011</v>
      </c>
      <c r="D6" s="9">
        <f t="shared" si="0"/>
        <v>1341</v>
      </c>
      <c r="E6" s="9">
        <f t="shared" si="0"/>
        <v>1456</v>
      </c>
      <c r="F6" s="9">
        <f t="shared" si="0"/>
        <v>1552</v>
      </c>
      <c r="G6" s="9">
        <f t="shared" si="0"/>
        <v>1624</v>
      </c>
      <c r="H6" s="9">
        <f t="shared" si="0"/>
        <v>1679</v>
      </c>
      <c r="I6" s="9">
        <f t="shared" si="0"/>
        <v>1716</v>
      </c>
      <c r="J6" s="9">
        <f t="shared" si="0"/>
        <v>1739</v>
      </c>
      <c r="K6" s="9">
        <f t="shared" si="0"/>
        <v>1751</v>
      </c>
      <c r="L6" s="9">
        <f t="shared" si="0"/>
        <v>1752</v>
      </c>
      <c r="M6" s="9">
        <f t="shared" si="0"/>
        <v>1747</v>
      </c>
      <c r="N6" s="9">
        <f t="shared" si="0"/>
        <v>1729</v>
      </c>
      <c r="O6" s="9">
        <f t="shared" si="0"/>
        <v>1704</v>
      </c>
      <c r="P6" s="9">
        <f t="shared" si="0"/>
        <v>1685</v>
      </c>
      <c r="Q6" s="9">
        <f t="shared" si="0"/>
        <v>1683</v>
      </c>
      <c r="R6" s="9">
        <f t="shared" si="0"/>
        <v>1691</v>
      </c>
      <c r="S6" s="9">
        <f t="shared" si="0"/>
        <v>1691</v>
      </c>
      <c r="T6" s="9">
        <f t="shared" si="0"/>
        <v>1688</v>
      </c>
      <c r="U6" s="9">
        <f t="shared" si="0"/>
        <v>1679</v>
      </c>
      <c r="V6" s="9">
        <f t="shared" si="0"/>
        <v>1660</v>
      </c>
      <c r="W6" s="9">
        <f t="shared" si="0"/>
        <v>1629</v>
      </c>
      <c r="X6" s="9">
        <f t="shared" si="0"/>
        <v>7723</v>
      </c>
      <c r="Y6" s="9">
        <f t="shared" si="0"/>
        <v>6941</v>
      </c>
      <c r="Z6" s="9">
        <f t="shared" si="0"/>
        <v>5831</v>
      </c>
      <c r="AA6" s="9">
        <f t="shared" si="0"/>
        <v>5366</v>
      </c>
      <c r="AB6" s="9">
        <f t="shared" si="0"/>
        <v>4850</v>
      </c>
      <c r="AC6" s="9">
        <f t="shared" si="0"/>
        <v>4072</v>
      </c>
      <c r="AD6" s="9">
        <f t="shared" si="0"/>
        <v>3544</v>
      </c>
      <c r="AE6" s="9">
        <f t="shared" si="0"/>
        <v>3311</v>
      </c>
      <c r="AF6" s="9">
        <f t="shared" si="0"/>
        <v>2857</v>
      </c>
      <c r="AG6" s="9">
        <f t="shared" si="0"/>
        <v>2570</v>
      </c>
      <c r="AH6" s="9">
        <f t="shared" si="0"/>
        <v>1846</v>
      </c>
      <c r="AI6" s="9">
        <f t="shared" si="0"/>
        <v>1327</v>
      </c>
      <c r="AJ6" s="9">
        <f t="shared" si="0"/>
        <v>1577</v>
      </c>
      <c r="AK6" s="9">
        <f t="shared" si="0"/>
        <v>1380</v>
      </c>
      <c r="AL6" s="9">
        <f t="shared" si="0"/>
        <v>103</v>
      </c>
      <c r="AM6" s="9">
        <f t="shared" si="0"/>
        <v>41852</v>
      </c>
      <c r="AN6" s="9">
        <f t="shared" si="0"/>
        <v>4127</v>
      </c>
      <c r="AO6" s="9">
        <f t="shared" si="0"/>
        <v>3948</v>
      </c>
      <c r="AP6" s="9">
        <f t="shared" si="0"/>
        <v>16815</v>
      </c>
      <c r="AQ6" s="10">
        <f t="shared" si="0"/>
        <v>1711</v>
      </c>
    </row>
    <row r="7" spans="1:48" s="11" customFormat="1" ht="14.25" x14ac:dyDescent="0.2">
      <c r="A7" s="114" t="s">
        <v>46</v>
      </c>
      <c r="B7" s="115"/>
      <c r="C7" s="38">
        <f t="shared" ref="C7:AQ7" si="1">SUM(C8,C9,C16,C23)</f>
        <v>57730</v>
      </c>
      <c r="D7" s="12">
        <f t="shared" si="1"/>
        <v>865</v>
      </c>
      <c r="E7" s="12">
        <f t="shared" si="1"/>
        <v>971</v>
      </c>
      <c r="F7" s="12">
        <f t="shared" si="1"/>
        <v>1058</v>
      </c>
      <c r="G7" s="12">
        <f t="shared" si="1"/>
        <v>1125</v>
      </c>
      <c r="H7" s="12">
        <f t="shared" si="1"/>
        <v>1176</v>
      </c>
      <c r="I7" s="12">
        <f t="shared" si="1"/>
        <v>1212</v>
      </c>
      <c r="J7" s="12">
        <f t="shared" si="1"/>
        <v>1235</v>
      </c>
      <c r="K7" s="12">
        <f t="shared" si="1"/>
        <v>1247</v>
      </c>
      <c r="L7" s="12">
        <f t="shared" si="1"/>
        <v>1250</v>
      </c>
      <c r="M7" s="12">
        <f t="shared" si="1"/>
        <v>1246</v>
      </c>
      <c r="N7" s="12">
        <f t="shared" si="1"/>
        <v>1233</v>
      </c>
      <c r="O7" s="12">
        <f t="shared" si="1"/>
        <v>1211</v>
      </c>
      <c r="P7" s="12">
        <f t="shared" si="1"/>
        <v>1195</v>
      </c>
      <c r="Q7" s="12">
        <f t="shared" si="1"/>
        <v>1192</v>
      </c>
      <c r="R7" s="12">
        <f t="shared" si="1"/>
        <v>1194</v>
      </c>
      <c r="S7" s="12">
        <f t="shared" si="1"/>
        <v>1193</v>
      </c>
      <c r="T7" s="12">
        <f t="shared" si="1"/>
        <v>1189</v>
      </c>
      <c r="U7" s="12">
        <f t="shared" si="1"/>
        <v>1179</v>
      </c>
      <c r="V7" s="12">
        <f t="shared" si="1"/>
        <v>1160</v>
      </c>
      <c r="W7" s="12">
        <f t="shared" si="1"/>
        <v>1133</v>
      </c>
      <c r="X7" s="12">
        <f t="shared" si="1"/>
        <v>5301</v>
      </c>
      <c r="Y7" s="12">
        <f t="shared" si="1"/>
        <v>4761</v>
      </c>
      <c r="Z7" s="12">
        <f t="shared" si="1"/>
        <v>4010</v>
      </c>
      <c r="AA7" s="12">
        <f t="shared" si="1"/>
        <v>3753</v>
      </c>
      <c r="AB7" s="12">
        <f t="shared" si="1"/>
        <v>3391</v>
      </c>
      <c r="AC7" s="12">
        <f t="shared" si="1"/>
        <v>2785</v>
      </c>
      <c r="AD7" s="12">
        <f t="shared" si="1"/>
        <v>2339</v>
      </c>
      <c r="AE7" s="12">
        <f t="shared" si="1"/>
        <v>2127</v>
      </c>
      <c r="AF7" s="12">
        <f t="shared" si="1"/>
        <v>1768</v>
      </c>
      <c r="AG7" s="12">
        <f t="shared" si="1"/>
        <v>1496</v>
      </c>
      <c r="AH7" s="12">
        <f t="shared" si="1"/>
        <v>1040</v>
      </c>
      <c r="AI7" s="12">
        <f t="shared" si="1"/>
        <v>793</v>
      </c>
      <c r="AJ7" s="12">
        <f t="shared" si="1"/>
        <v>902</v>
      </c>
      <c r="AK7" s="12">
        <f t="shared" si="1"/>
        <v>886</v>
      </c>
      <c r="AL7" s="12">
        <f t="shared" si="1"/>
        <v>66</v>
      </c>
      <c r="AM7" s="12">
        <f t="shared" si="1"/>
        <v>28486</v>
      </c>
      <c r="AN7" s="12">
        <f t="shared" si="1"/>
        <v>2926</v>
      </c>
      <c r="AO7" s="12">
        <f t="shared" si="1"/>
        <v>2800</v>
      </c>
      <c r="AP7" s="12">
        <f t="shared" si="1"/>
        <v>11700</v>
      </c>
      <c r="AQ7" s="13">
        <f t="shared" si="1"/>
        <v>1098</v>
      </c>
    </row>
    <row r="8" spans="1:48" s="7" customFormat="1" x14ac:dyDescent="0.25">
      <c r="A8" s="14" t="s">
        <v>47</v>
      </c>
      <c r="B8" s="15" t="s">
        <v>48</v>
      </c>
      <c r="C8" s="39"/>
      <c r="D8" s="29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7"/>
    </row>
    <row r="9" spans="1:48" s="11" customFormat="1" ht="14.25" x14ac:dyDescent="0.2">
      <c r="A9" s="108" t="s">
        <v>49</v>
      </c>
      <c r="B9" s="109"/>
      <c r="C9" s="40">
        <f t="shared" ref="C9:AQ9" si="2">SUM(C10:C15)</f>
        <v>34146</v>
      </c>
      <c r="D9" s="18">
        <f t="shared" si="2"/>
        <v>511</v>
      </c>
      <c r="E9" s="18">
        <f t="shared" si="2"/>
        <v>573</v>
      </c>
      <c r="F9" s="18">
        <f t="shared" si="2"/>
        <v>627</v>
      </c>
      <c r="G9" s="18">
        <f t="shared" si="2"/>
        <v>665</v>
      </c>
      <c r="H9" s="18">
        <f t="shared" si="2"/>
        <v>696</v>
      </c>
      <c r="I9" s="18">
        <f t="shared" si="2"/>
        <v>716</v>
      </c>
      <c r="J9" s="18">
        <f t="shared" si="2"/>
        <v>730</v>
      </c>
      <c r="K9" s="18">
        <f t="shared" si="2"/>
        <v>737</v>
      </c>
      <c r="L9" s="18">
        <f t="shared" si="2"/>
        <v>739</v>
      </c>
      <c r="M9" s="18">
        <f t="shared" si="2"/>
        <v>739</v>
      </c>
      <c r="N9" s="18">
        <f t="shared" si="2"/>
        <v>728</v>
      </c>
      <c r="O9" s="18">
        <f t="shared" si="2"/>
        <v>716</v>
      </c>
      <c r="P9" s="18">
        <f t="shared" si="2"/>
        <v>706</v>
      </c>
      <c r="Q9" s="18">
        <f t="shared" si="2"/>
        <v>704</v>
      </c>
      <c r="R9" s="18">
        <f t="shared" si="2"/>
        <v>705</v>
      </c>
      <c r="S9" s="18">
        <f t="shared" si="2"/>
        <v>704</v>
      </c>
      <c r="T9" s="18">
        <f t="shared" si="2"/>
        <v>702</v>
      </c>
      <c r="U9" s="18">
        <f t="shared" si="2"/>
        <v>697</v>
      </c>
      <c r="V9" s="18">
        <f t="shared" si="2"/>
        <v>686</v>
      </c>
      <c r="W9" s="18">
        <f t="shared" si="2"/>
        <v>672</v>
      </c>
      <c r="X9" s="18">
        <f t="shared" si="2"/>
        <v>3137</v>
      </c>
      <c r="Y9" s="18">
        <f t="shared" si="2"/>
        <v>2818</v>
      </c>
      <c r="Z9" s="18">
        <f t="shared" si="2"/>
        <v>2372</v>
      </c>
      <c r="AA9" s="18">
        <f t="shared" si="2"/>
        <v>2219</v>
      </c>
      <c r="AB9" s="18">
        <f t="shared" si="2"/>
        <v>2006</v>
      </c>
      <c r="AC9" s="18">
        <f t="shared" si="2"/>
        <v>1646</v>
      </c>
      <c r="AD9" s="18">
        <f t="shared" si="2"/>
        <v>1383</v>
      </c>
      <c r="AE9" s="18">
        <f t="shared" si="2"/>
        <v>1260</v>
      </c>
      <c r="AF9" s="18">
        <f t="shared" si="2"/>
        <v>1046</v>
      </c>
      <c r="AG9" s="18">
        <f t="shared" si="2"/>
        <v>887</v>
      </c>
      <c r="AH9" s="18">
        <f t="shared" si="2"/>
        <v>615</v>
      </c>
      <c r="AI9" s="18">
        <f t="shared" si="2"/>
        <v>470</v>
      </c>
      <c r="AJ9" s="18">
        <f t="shared" si="2"/>
        <v>534</v>
      </c>
      <c r="AK9" s="18">
        <f t="shared" si="2"/>
        <v>524</v>
      </c>
      <c r="AL9" s="18">
        <f t="shared" si="2"/>
        <v>40</v>
      </c>
      <c r="AM9" s="18">
        <f t="shared" si="2"/>
        <v>16848</v>
      </c>
      <c r="AN9" s="18">
        <f t="shared" si="2"/>
        <v>1730</v>
      </c>
      <c r="AO9" s="18">
        <f t="shared" si="2"/>
        <v>1659</v>
      </c>
      <c r="AP9" s="18">
        <f t="shared" si="2"/>
        <v>6921</v>
      </c>
      <c r="AQ9" s="19">
        <f t="shared" si="2"/>
        <v>652</v>
      </c>
    </row>
    <row r="10" spans="1:48" s="7" customFormat="1" x14ac:dyDescent="0.25">
      <c r="A10" s="14" t="s">
        <v>50</v>
      </c>
      <c r="B10" s="15" t="s">
        <v>51</v>
      </c>
      <c r="C10" s="39">
        <f t="shared" ref="C10:C15" si="3">SUM(D10:AJ10)</f>
        <v>29490</v>
      </c>
      <c r="D10" s="16">
        <v>442</v>
      </c>
      <c r="E10" s="16">
        <v>494</v>
      </c>
      <c r="F10" s="16">
        <v>541</v>
      </c>
      <c r="G10" s="16">
        <v>574</v>
      </c>
      <c r="H10" s="16">
        <v>601</v>
      </c>
      <c r="I10" s="16">
        <v>618</v>
      </c>
      <c r="J10" s="16">
        <v>630</v>
      </c>
      <c r="K10" s="16">
        <v>637</v>
      </c>
      <c r="L10" s="16">
        <v>639</v>
      </c>
      <c r="M10" s="16">
        <v>639</v>
      </c>
      <c r="N10" s="16">
        <v>628</v>
      </c>
      <c r="O10" s="16">
        <v>618</v>
      </c>
      <c r="P10" s="16">
        <v>610</v>
      </c>
      <c r="Q10" s="16">
        <v>608</v>
      </c>
      <c r="R10" s="16">
        <v>609</v>
      </c>
      <c r="S10" s="16">
        <v>608</v>
      </c>
      <c r="T10" s="16">
        <v>606</v>
      </c>
      <c r="U10" s="16">
        <v>602</v>
      </c>
      <c r="V10" s="16">
        <v>593</v>
      </c>
      <c r="W10" s="16">
        <v>581</v>
      </c>
      <c r="X10" s="16">
        <v>2709</v>
      </c>
      <c r="Y10" s="16">
        <v>2433</v>
      </c>
      <c r="Z10" s="16">
        <v>2048</v>
      </c>
      <c r="AA10" s="16">
        <v>1916</v>
      </c>
      <c r="AB10" s="16">
        <v>1733</v>
      </c>
      <c r="AC10" s="16">
        <v>1422</v>
      </c>
      <c r="AD10" s="16">
        <v>1195</v>
      </c>
      <c r="AE10" s="16">
        <v>1088</v>
      </c>
      <c r="AF10" s="16">
        <v>903</v>
      </c>
      <c r="AG10" s="16">
        <v>767</v>
      </c>
      <c r="AH10" s="16">
        <v>532</v>
      </c>
      <c r="AI10" s="16">
        <v>405</v>
      </c>
      <c r="AJ10" s="16">
        <v>461</v>
      </c>
      <c r="AK10" s="16">
        <v>452</v>
      </c>
      <c r="AL10" s="16">
        <v>35</v>
      </c>
      <c r="AM10" s="16">
        <v>14552</v>
      </c>
      <c r="AN10" s="16">
        <v>1495</v>
      </c>
      <c r="AO10" s="16">
        <v>1434</v>
      </c>
      <c r="AP10" s="16">
        <v>5977</v>
      </c>
      <c r="AQ10" s="17">
        <v>563</v>
      </c>
    </row>
    <row r="11" spans="1:48" s="7" customFormat="1" x14ac:dyDescent="0.25">
      <c r="A11" s="14" t="s">
        <v>52</v>
      </c>
      <c r="B11" s="15" t="s">
        <v>53</v>
      </c>
      <c r="C11" s="39">
        <f t="shared" si="3"/>
        <v>1294</v>
      </c>
      <c r="D11" s="16">
        <v>19</v>
      </c>
      <c r="E11" s="16">
        <v>22</v>
      </c>
      <c r="F11" s="16">
        <v>24</v>
      </c>
      <c r="G11" s="16">
        <v>25</v>
      </c>
      <c r="H11" s="16">
        <v>26</v>
      </c>
      <c r="I11" s="16">
        <v>27</v>
      </c>
      <c r="J11" s="16">
        <v>28</v>
      </c>
      <c r="K11" s="16">
        <v>28</v>
      </c>
      <c r="L11" s="16">
        <v>28</v>
      </c>
      <c r="M11" s="16">
        <v>28</v>
      </c>
      <c r="N11" s="16">
        <v>28</v>
      </c>
      <c r="O11" s="16">
        <v>27</v>
      </c>
      <c r="P11" s="16">
        <v>27</v>
      </c>
      <c r="Q11" s="16">
        <v>27</v>
      </c>
      <c r="R11" s="16">
        <v>27</v>
      </c>
      <c r="S11" s="16">
        <v>27</v>
      </c>
      <c r="T11" s="16">
        <v>27</v>
      </c>
      <c r="U11" s="16">
        <v>26</v>
      </c>
      <c r="V11" s="16">
        <v>26</v>
      </c>
      <c r="W11" s="16">
        <v>25</v>
      </c>
      <c r="X11" s="16">
        <v>119</v>
      </c>
      <c r="Y11" s="16">
        <v>107</v>
      </c>
      <c r="Z11" s="16">
        <v>90</v>
      </c>
      <c r="AA11" s="16">
        <v>84</v>
      </c>
      <c r="AB11" s="16">
        <v>76</v>
      </c>
      <c r="AC11" s="16">
        <v>62</v>
      </c>
      <c r="AD11" s="16">
        <v>52</v>
      </c>
      <c r="AE11" s="16">
        <v>48</v>
      </c>
      <c r="AF11" s="16">
        <v>40</v>
      </c>
      <c r="AG11" s="16">
        <v>33</v>
      </c>
      <c r="AH11" s="16">
        <v>23</v>
      </c>
      <c r="AI11" s="16">
        <v>18</v>
      </c>
      <c r="AJ11" s="16">
        <v>20</v>
      </c>
      <c r="AK11" s="16">
        <v>20</v>
      </c>
      <c r="AL11" s="16">
        <v>1</v>
      </c>
      <c r="AM11" s="16">
        <v>638</v>
      </c>
      <c r="AN11" s="16">
        <v>65</v>
      </c>
      <c r="AO11" s="16">
        <v>63</v>
      </c>
      <c r="AP11" s="16">
        <v>262</v>
      </c>
      <c r="AQ11" s="17">
        <v>25</v>
      </c>
    </row>
    <row r="12" spans="1:48" s="7" customFormat="1" x14ac:dyDescent="0.25">
      <c r="A12" s="14" t="s">
        <v>54</v>
      </c>
      <c r="B12" s="15" t="s">
        <v>55</v>
      </c>
      <c r="C12" s="39">
        <f t="shared" si="3"/>
        <v>1130</v>
      </c>
      <c r="D12" s="16">
        <v>17</v>
      </c>
      <c r="E12" s="16">
        <v>19</v>
      </c>
      <c r="F12" s="16">
        <v>21</v>
      </c>
      <c r="G12" s="16">
        <v>22</v>
      </c>
      <c r="H12" s="16">
        <v>23</v>
      </c>
      <c r="I12" s="16">
        <v>24</v>
      </c>
      <c r="J12" s="16">
        <v>24</v>
      </c>
      <c r="K12" s="16">
        <v>24</v>
      </c>
      <c r="L12" s="16">
        <v>24</v>
      </c>
      <c r="M12" s="16">
        <v>24</v>
      </c>
      <c r="N12" s="16">
        <v>24</v>
      </c>
      <c r="O12" s="16">
        <v>24</v>
      </c>
      <c r="P12" s="16">
        <v>23</v>
      </c>
      <c r="Q12" s="16">
        <v>23</v>
      </c>
      <c r="R12" s="16">
        <v>23</v>
      </c>
      <c r="S12" s="16">
        <v>23</v>
      </c>
      <c r="T12" s="16">
        <v>23</v>
      </c>
      <c r="U12" s="16">
        <v>23</v>
      </c>
      <c r="V12" s="16">
        <v>23</v>
      </c>
      <c r="W12" s="16">
        <v>22</v>
      </c>
      <c r="X12" s="16">
        <v>104</v>
      </c>
      <c r="Y12" s="16">
        <v>93</v>
      </c>
      <c r="Z12" s="16">
        <v>79</v>
      </c>
      <c r="AA12" s="16">
        <v>74</v>
      </c>
      <c r="AB12" s="16">
        <v>66</v>
      </c>
      <c r="AC12" s="16">
        <v>55</v>
      </c>
      <c r="AD12" s="16">
        <v>46</v>
      </c>
      <c r="AE12" s="16">
        <v>42</v>
      </c>
      <c r="AF12" s="16">
        <v>35</v>
      </c>
      <c r="AG12" s="16">
        <v>29</v>
      </c>
      <c r="AH12" s="16">
        <v>20</v>
      </c>
      <c r="AI12" s="16">
        <v>16</v>
      </c>
      <c r="AJ12" s="16">
        <v>18</v>
      </c>
      <c r="AK12" s="16">
        <v>17</v>
      </c>
      <c r="AL12" s="16">
        <v>1</v>
      </c>
      <c r="AM12" s="16">
        <v>558</v>
      </c>
      <c r="AN12" s="16">
        <v>57</v>
      </c>
      <c r="AO12" s="16">
        <v>55</v>
      </c>
      <c r="AP12" s="16">
        <v>229</v>
      </c>
      <c r="AQ12" s="17">
        <v>22</v>
      </c>
    </row>
    <row r="13" spans="1:48" s="7" customFormat="1" x14ac:dyDescent="0.25">
      <c r="A13" s="14" t="s">
        <v>56</v>
      </c>
      <c r="B13" s="15" t="s">
        <v>57</v>
      </c>
      <c r="C13" s="39">
        <f t="shared" si="3"/>
        <v>1016</v>
      </c>
      <c r="D13" s="16">
        <v>15</v>
      </c>
      <c r="E13" s="16">
        <v>17</v>
      </c>
      <c r="F13" s="16">
        <v>19</v>
      </c>
      <c r="G13" s="16">
        <v>20</v>
      </c>
      <c r="H13" s="16">
        <v>21</v>
      </c>
      <c r="I13" s="16">
        <v>21</v>
      </c>
      <c r="J13" s="16">
        <v>22</v>
      </c>
      <c r="K13" s="16">
        <v>22</v>
      </c>
      <c r="L13" s="16">
        <v>22</v>
      </c>
      <c r="M13" s="16">
        <v>22</v>
      </c>
      <c r="N13" s="16">
        <v>22</v>
      </c>
      <c r="O13" s="16">
        <v>21</v>
      </c>
      <c r="P13" s="16">
        <v>21</v>
      </c>
      <c r="Q13" s="16">
        <v>21</v>
      </c>
      <c r="R13" s="16">
        <v>21</v>
      </c>
      <c r="S13" s="16">
        <v>21</v>
      </c>
      <c r="T13" s="16">
        <v>21</v>
      </c>
      <c r="U13" s="16">
        <v>21</v>
      </c>
      <c r="V13" s="16">
        <v>20</v>
      </c>
      <c r="W13" s="16">
        <v>20</v>
      </c>
      <c r="X13" s="16">
        <v>93</v>
      </c>
      <c r="Y13" s="16">
        <v>84</v>
      </c>
      <c r="Z13" s="16">
        <v>71</v>
      </c>
      <c r="AA13" s="16">
        <v>66</v>
      </c>
      <c r="AB13" s="16">
        <v>60</v>
      </c>
      <c r="AC13" s="16">
        <v>49</v>
      </c>
      <c r="AD13" s="16">
        <v>41</v>
      </c>
      <c r="AE13" s="16">
        <v>37</v>
      </c>
      <c r="AF13" s="16">
        <v>31</v>
      </c>
      <c r="AG13" s="16">
        <v>26</v>
      </c>
      <c r="AH13" s="16">
        <v>18</v>
      </c>
      <c r="AI13" s="16">
        <v>14</v>
      </c>
      <c r="AJ13" s="16">
        <v>16</v>
      </c>
      <c r="AK13" s="16">
        <v>16</v>
      </c>
      <c r="AL13" s="16">
        <v>1</v>
      </c>
      <c r="AM13" s="16">
        <v>501</v>
      </c>
      <c r="AN13" s="16">
        <v>51</v>
      </c>
      <c r="AO13" s="16">
        <v>49</v>
      </c>
      <c r="AP13" s="16">
        <v>206</v>
      </c>
      <c r="AQ13" s="17">
        <v>19</v>
      </c>
    </row>
    <row r="14" spans="1:48" s="7" customFormat="1" x14ac:dyDescent="0.25">
      <c r="A14" s="14" t="s">
        <v>58</v>
      </c>
      <c r="B14" s="15" t="s">
        <v>59</v>
      </c>
      <c r="C14" s="39">
        <f t="shared" si="3"/>
        <v>649</v>
      </c>
      <c r="D14" s="16">
        <v>10</v>
      </c>
      <c r="E14" s="16">
        <v>11</v>
      </c>
      <c r="F14" s="16">
        <v>12</v>
      </c>
      <c r="G14" s="16">
        <v>13</v>
      </c>
      <c r="H14" s="16">
        <v>13</v>
      </c>
      <c r="I14" s="16">
        <v>14</v>
      </c>
      <c r="J14" s="16">
        <v>14</v>
      </c>
      <c r="K14" s="16">
        <v>14</v>
      </c>
      <c r="L14" s="16">
        <v>14</v>
      </c>
      <c r="M14" s="16">
        <v>14</v>
      </c>
      <c r="N14" s="16">
        <v>14</v>
      </c>
      <c r="O14" s="16">
        <v>14</v>
      </c>
      <c r="P14" s="16">
        <v>13</v>
      </c>
      <c r="Q14" s="16">
        <v>13</v>
      </c>
      <c r="R14" s="16">
        <v>13</v>
      </c>
      <c r="S14" s="16">
        <v>13</v>
      </c>
      <c r="T14" s="16">
        <v>13</v>
      </c>
      <c r="U14" s="16">
        <v>13</v>
      </c>
      <c r="V14" s="16">
        <v>13</v>
      </c>
      <c r="W14" s="16">
        <v>13</v>
      </c>
      <c r="X14" s="16">
        <v>60</v>
      </c>
      <c r="Y14" s="16">
        <v>54</v>
      </c>
      <c r="Z14" s="16">
        <v>45</v>
      </c>
      <c r="AA14" s="16">
        <v>42</v>
      </c>
      <c r="AB14" s="16">
        <v>38</v>
      </c>
      <c r="AC14" s="16">
        <v>31</v>
      </c>
      <c r="AD14" s="16">
        <v>26</v>
      </c>
      <c r="AE14" s="16">
        <v>24</v>
      </c>
      <c r="AF14" s="16">
        <v>20</v>
      </c>
      <c r="AG14" s="16">
        <v>17</v>
      </c>
      <c r="AH14" s="16">
        <v>12</v>
      </c>
      <c r="AI14" s="16">
        <v>9</v>
      </c>
      <c r="AJ14" s="16">
        <v>10</v>
      </c>
      <c r="AK14" s="16">
        <v>10</v>
      </c>
      <c r="AL14" s="16">
        <v>1</v>
      </c>
      <c r="AM14" s="16">
        <v>320</v>
      </c>
      <c r="AN14" s="16">
        <v>33</v>
      </c>
      <c r="AO14" s="16">
        <v>31</v>
      </c>
      <c r="AP14" s="16">
        <v>132</v>
      </c>
      <c r="AQ14" s="17">
        <v>12</v>
      </c>
    </row>
    <row r="15" spans="1:48" s="7" customFormat="1" x14ac:dyDescent="0.25">
      <c r="A15" s="14" t="s">
        <v>60</v>
      </c>
      <c r="B15" s="15" t="s">
        <v>61</v>
      </c>
      <c r="C15" s="39">
        <f t="shared" si="3"/>
        <v>567</v>
      </c>
      <c r="D15" s="16">
        <v>8</v>
      </c>
      <c r="E15" s="16">
        <v>10</v>
      </c>
      <c r="F15" s="16">
        <v>10</v>
      </c>
      <c r="G15" s="16">
        <v>11</v>
      </c>
      <c r="H15" s="16">
        <v>12</v>
      </c>
      <c r="I15" s="16">
        <v>12</v>
      </c>
      <c r="J15" s="16">
        <v>12</v>
      </c>
      <c r="K15" s="16">
        <v>12</v>
      </c>
      <c r="L15" s="16">
        <v>12</v>
      </c>
      <c r="M15" s="16">
        <v>12</v>
      </c>
      <c r="N15" s="16">
        <v>12</v>
      </c>
      <c r="O15" s="16">
        <v>12</v>
      </c>
      <c r="P15" s="16">
        <v>12</v>
      </c>
      <c r="Q15" s="16">
        <v>12</v>
      </c>
      <c r="R15" s="16">
        <v>12</v>
      </c>
      <c r="S15" s="16">
        <v>12</v>
      </c>
      <c r="T15" s="16">
        <v>12</v>
      </c>
      <c r="U15" s="16">
        <v>12</v>
      </c>
      <c r="V15" s="16">
        <v>11</v>
      </c>
      <c r="W15" s="16">
        <v>11</v>
      </c>
      <c r="X15" s="16">
        <v>52</v>
      </c>
      <c r="Y15" s="16">
        <v>47</v>
      </c>
      <c r="Z15" s="16">
        <v>39</v>
      </c>
      <c r="AA15" s="16">
        <v>37</v>
      </c>
      <c r="AB15" s="16">
        <v>33</v>
      </c>
      <c r="AC15" s="16">
        <v>27</v>
      </c>
      <c r="AD15" s="16">
        <v>23</v>
      </c>
      <c r="AE15" s="16">
        <v>21</v>
      </c>
      <c r="AF15" s="16">
        <v>17</v>
      </c>
      <c r="AG15" s="16">
        <v>15</v>
      </c>
      <c r="AH15" s="16">
        <v>10</v>
      </c>
      <c r="AI15" s="16">
        <v>8</v>
      </c>
      <c r="AJ15" s="16">
        <v>9</v>
      </c>
      <c r="AK15" s="16">
        <v>9</v>
      </c>
      <c r="AL15" s="16">
        <v>1</v>
      </c>
      <c r="AM15" s="16">
        <v>279</v>
      </c>
      <c r="AN15" s="16">
        <v>29</v>
      </c>
      <c r="AO15" s="16">
        <v>27</v>
      </c>
      <c r="AP15" s="16">
        <v>115</v>
      </c>
      <c r="AQ15" s="17">
        <v>11</v>
      </c>
    </row>
    <row r="16" spans="1:48" s="11" customFormat="1" ht="14.25" x14ac:dyDescent="0.2">
      <c r="A16" s="108" t="s">
        <v>62</v>
      </c>
      <c r="B16" s="109"/>
      <c r="C16" s="41">
        <f t="shared" ref="C16:AQ16" si="4">SUM(C17:C22)</f>
        <v>10192</v>
      </c>
      <c r="D16" s="20">
        <f t="shared" si="4"/>
        <v>153</v>
      </c>
      <c r="E16" s="20">
        <f t="shared" si="4"/>
        <v>173</v>
      </c>
      <c r="F16" s="20">
        <f t="shared" si="4"/>
        <v>186</v>
      </c>
      <c r="G16" s="20">
        <f t="shared" si="4"/>
        <v>198</v>
      </c>
      <c r="H16" s="20">
        <f t="shared" si="4"/>
        <v>208</v>
      </c>
      <c r="I16" s="20">
        <f t="shared" si="4"/>
        <v>215</v>
      </c>
      <c r="J16" s="20">
        <f t="shared" si="4"/>
        <v>219</v>
      </c>
      <c r="K16" s="20">
        <f t="shared" si="4"/>
        <v>220</v>
      </c>
      <c r="L16" s="20">
        <f t="shared" si="4"/>
        <v>221</v>
      </c>
      <c r="M16" s="20">
        <f t="shared" si="4"/>
        <v>219</v>
      </c>
      <c r="N16" s="20">
        <f t="shared" si="4"/>
        <v>219</v>
      </c>
      <c r="O16" s="20">
        <f t="shared" si="4"/>
        <v>214</v>
      </c>
      <c r="P16" s="20">
        <f t="shared" si="4"/>
        <v>211</v>
      </c>
      <c r="Q16" s="20">
        <f t="shared" si="4"/>
        <v>210</v>
      </c>
      <c r="R16" s="20">
        <f t="shared" si="4"/>
        <v>211</v>
      </c>
      <c r="S16" s="20">
        <f t="shared" si="4"/>
        <v>211</v>
      </c>
      <c r="T16" s="20">
        <f t="shared" si="4"/>
        <v>210</v>
      </c>
      <c r="U16" s="20">
        <f t="shared" si="4"/>
        <v>209</v>
      </c>
      <c r="V16" s="20">
        <f t="shared" si="4"/>
        <v>205</v>
      </c>
      <c r="W16" s="20">
        <f t="shared" si="4"/>
        <v>199</v>
      </c>
      <c r="X16" s="20">
        <f t="shared" si="4"/>
        <v>935</v>
      </c>
      <c r="Y16" s="20">
        <f t="shared" si="4"/>
        <v>840</v>
      </c>
      <c r="Z16" s="20">
        <f t="shared" si="4"/>
        <v>708</v>
      </c>
      <c r="AA16" s="20">
        <f t="shared" si="4"/>
        <v>664</v>
      </c>
      <c r="AB16" s="20">
        <f t="shared" si="4"/>
        <v>599</v>
      </c>
      <c r="AC16" s="20">
        <f t="shared" si="4"/>
        <v>492</v>
      </c>
      <c r="AD16" s="20">
        <f t="shared" si="4"/>
        <v>412</v>
      </c>
      <c r="AE16" s="20">
        <f t="shared" si="4"/>
        <v>374</v>
      </c>
      <c r="AF16" s="20">
        <f t="shared" si="4"/>
        <v>312</v>
      </c>
      <c r="AG16" s="20">
        <f t="shared" si="4"/>
        <v>263</v>
      </c>
      <c r="AH16" s="20">
        <f t="shared" si="4"/>
        <v>183</v>
      </c>
      <c r="AI16" s="20">
        <f t="shared" si="4"/>
        <v>140</v>
      </c>
      <c r="AJ16" s="20">
        <f t="shared" si="4"/>
        <v>159</v>
      </c>
      <c r="AK16" s="20">
        <f t="shared" si="4"/>
        <v>156</v>
      </c>
      <c r="AL16" s="20">
        <f t="shared" si="4"/>
        <v>11</v>
      </c>
      <c r="AM16" s="20">
        <f t="shared" si="4"/>
        <v>5029</v>
      </c>
      <c r="AN16" s="20">
        <f t="shared" si="4"/>
        <v>516</v>
      </c>
      <c r="AO16" s="20">
        <f t="shared" si="4"/>
        <v>493</v>
      </c>
      <c r="AP16" s="20">
        <f t="shared" si="4"/>
        <v>2065</v>
      </c>
      <c r="AQ16" s="21">
        <f t="shared" si="4"/>
        <v>192</v>
      </c>
    </row>
    <row r="17" spans="1:43" s="7" customFormat="1" x14ac:dyDescent="0.25">
      <c r="A17" s="14" t="s">
        <v>63</v>
      </c>
      <c r="B17" s="15" t="s">
        <v>64</v>
      </c>
      <c r="C17" s="39">
        <f t="shared" ref="C17:C22" si="5">SUM(D17:AJ17)</f>
        <v>3124</v>
      </c>
      <c r="D17" s="16">
        <v>47</v>
      </c>
      <c r="E17" s="16">
        <v>53</v>
      </c>
      <c r="F17" s="16">
        <v>57</v>
      </c>
      <c r="G17" s="16">
        <v>61</v>
      </c>
      <c r="H17" s="16">
        <v>64</v>
      </c>
      <c r="I17" s="16">
        <v>66</v>
      </c>
      <c r="J17" s="16">
        <v>67</v>
      </c>
      <c r="K17" s="16">
        <v>67</v>
      </c>
      <c r="L17" s="16">
        <v>68</v>
      </c>
      <c r="M17" s="16">
        <v>67</v>
      </c>
      <c r="N17" s="16">
        <v>67</v>
      </c>
      <c r="O17" s="16">
        <v>65</v>
      </c>
      <c r="P17" s="16">
        <v>65</v>
      </c>
      <c r="Q17" s="16">
        <v>64</v>
      </c>
      <c r="R17" s="16">
        <v>65</v>
      </c>
      <c r="S17" s="16">
        <v>65</v>
      </c>
      <c r="T17" s="16">
        <v>64</v>
      </c>
      <c r="U17" s="16">
        <v>64</v>
      </c>
      <c r="V17" s="16">
        <v>63</v>
      </c>
      <c r="W17" s="16">
        <v>61</v>
      </c>
      <c r="X17" s="16">
        <v>287</v>
      </c>
      <c r="Y17" s="16">
        <v>257</v>
      </c>
      <c r="Z17" s="16">
        <v>217</v>
      </c>
      <c r="AA17" s="16">
        <v>203</v>
      </c>
      <c r="AB17" s="16">
        <v>183</v>
      </c>
      <c r="AC17" s="16">
        <v>151</v>
      </c>
      <c r="AD17" s="16">
        <v>126</v>
      </c>
      <c r="AE17" s="16">
        <v>115</v>
      </c>
      <c r="AF17" s="16">
        <v>96</v>
      </c>
      <c r="AG17" s="16">
        <v>81</v>
      </c>
      <c r="AH17" s="16">
        <v>56</v>
      </c>
      <c r="AI17" s="16">
        <v>43</v>
      </c>
      <c r="AJ17" s="16">
        <v>49</v>
      </c>
      <c r="AK17" s="16">
        <v>48</v>
      </c>
      <c r="AL17" s="16">
        <v>4</v>
      </c>
      <c r="AM17" s="16">
        <v>1541</v>
      </c>
      <c r="AN17" s="16">
        <v>158</v>
      </c>
      <c r="AO17" s="16">
        <v>151</v>
      </c>
      <c r="AP17" s="16">
        <v>633</v>
      </c>
      <c r="AQ17" s="17">
        <v>59</v>
      </c>
    </row>
    <row r="18" spans="1:43" s="7" customFormat="1" x14ac:dyDescent="0.25">
      <c r="A18" s="14" t="s">
        <v>65</v>
      </c>
      <c r="B18" s="15" t="s">
        <v>66</v>
      </c>
      <c r="C18" s="39">
        <f t="shared" si="5"/>
        <v>1115</v>
      </c>
      <c r="D18" s="16">
        <v>17</v>
      </c>
      <c r="E18" s="16">
        <v>19</v>
      </c>
      <c r="F18" s="16">
        <v>20</v>
      </c>
      <c r="G18" s="16">
        <v>22</v>
      </c>
      <c r="H18" s="16">
        <v>23</v>
      </c>
      <c r="I18" s="16">
        <v>23</v>
      </c>
      <c r="J18" s="16">
        <v>24</v>
      </c>
      <c r="K18" s="16">
        <v>24</v>
      </c>
      <c r="L18" s="16">
        <v>24</v>
      </c>
      <c r="M18" s="16">
        <v>24</v>
      </c>
      <c r="N18" s="16">
        <v>24</v>
      </c>
      <c r="O18" s="16">
        <v>23</v>
      </c>
      <c r="P18" s="16">
        <v>23</v>
      </c>
      <c r="Q18" s="16">
        <v>23</v>
      </c>
      <c r="R18" s="16">
        <v>23</v>
      </c>
      <c r="S18" s="16">
        <v>23</v>
      </c>
      <c r="T18" s="16">
        <v>23</v>
      </c>
      <c r="U18" s="16">
        <v>23</v>
      </c>
      <c r="V18" s="16">
        <v>22</v>
      </c>
      <c r="W18" s="16">
        <v>22</v>
      </c>
      <c r="X18" s="16">
        <v>102</v>
      </c>
      <c r="Y18" s="16">
        <v>92</v>
      </c>
      <c r="Z18" s="16">
        <v>78</v>
      </c>
      <c r="AA18" s="16">
        <v>73</v>
      </c>
      <c r="AB18" s="16">
        <v>66</v>
      </c>
      <c r="AC18" s="16">
        <v>54</v>
      </c>
      <c r="AD18" s="16">
        <v>45</v>
      </c>
      <c r="AE18" s="16">
        <v>41</v>
      </c>
      <c r="AF18" s="16">
        <v>34</v>
      </c>
      <c r="AG18" s="16">
        <v>29</v>
      </c>
      <c r="AH18" s="16">
        <v>20</v>
      </c>
      <c r="AI18" s="16">
        <v>15</v>
      </c>
      <c r="AJ18" s="16">
        <v>17</v>
      </c>
      <c r="AK18" s="16">
        <v>17</v>
      </c>
      <c r="AL18" s="16">
        <v>1</v>
      </c>
      <c r="AM18" s="16">
        <v>551</v>
      </c>
      <c r="AN18" s="16">
        <v>57</v>
      </c>
      <c r="AO18" s="16">
        <v>54</v>
      </c>
      <c r="AP18" s="16">
        <v>226</v>
      </c>
      <c r="AQ18" s="17">
        <v>21</v>
      </c>
    </row>
    <row r="19" spans="1:43" s="7" customFormat="1" x14ac:dyDescent="0.25">
      <c r="A19" s="14" t="s">
        <v>67</v>
      </c>
      <c r="B19" s="15" t="s">
        <v>68</v>
      </c>
      <c r="C19" s="39">
        <f t="shared" si="5"/>
        <v>1550</v>
      </c>
      <c r="D19" s="16">
        <v>23</v>
      </c>
      <c r="E19" s="16">
        <v>26</v>
      </c>
      <c r="F19" s="16">
        <v>28</v>
      </c>
      <c r="G19" s="16">
        <v>30</v>
      </c>
      <c r="H19" s="16">
        <v>32</v>
      </c>
      <c r="I19" s="16">
        <v>33</v>
      </c>
      <c r="J19" s="16">
        <v>33</v>
      </c>
      <c r="K19" s="16">
        <v>34</v>
      </c>
      <c r="L19" s="16">
        <v>34</v>
      </c>
      <c r="M19" s="16">
        <v>33</v>
      </c>
      <c r="N19" s="16">
        <v>33</v>
      </c>
      <c r="O19" s="16">
        <v>33</v>
      </c>
      <c r="P19" s="16">
        <v>32</v>
      </c>
      <c r="Q19" s="16">
        <v>32</v>
      </c>
      <c r="R19" s="16">
        <v>32</v>
      </c>
      <c r="S19" s="16">
        <v>32</v>
      </c>
      <c r="T19" s="16">
        <v>32</v>
      </c>
      <c r="U19" s="16">
        <v>32</v>
      </c>
      <c r="V19" s="16">
        <v>31</v>
      </c>
      <c r="W19" s="16">
        <v>30</v>
      </c>
      <c r="X19" s="16">
        <v>142</v>
      </c>
      <c r="Y19" s="16">
        <v>128</v>
      </c>
      <c r="Z19" s="16">
        <v>108</v>
      </c>
      <c r="AA19" s="16">
        <v>101</v>
      </c>
      <c r="AB19" s="16">
        <v>91</v>
      </c>
      <c r="AC19" s="16">
        <v>75</v>
      </c>
      <c r="AD19" s="16">
        <v>63</v>
      </c>
      <c r="AE19" s="16">
        <v>57</v>
      </c>
      <c r="AF19" s="16">
        <v>47</v>
      </c>
      <c r="AG19" s="16">
        <v>40</v>
      </c>
      <c r="AH19" s="16">
        <v>28</v>
      </c>
      <c r="AI19" s="16">
        <v>21</v>
      </c>
      <c r="AJ19" s="16">
        <v>24</v>
      </c>
      <c r="AK19" s="16">
        <v>24</v>
      </c>
      <c r="AL19" s="16">
        <v>2</v>
      </c>
      <c r="AM19" s="16">
        <v>765</v>
      </c>
      <c r="AN19" s="16">
        <v>79</v>
      </c>
      <c r="AO19" s="16">
        <v>75</v>
      </c>
      <c r="AP19" s="16">
        <v>314</v>
      </c>
      <c r="AQ19" s="17">
        <v>29</v>
      </c>
    </row>
    <row r="20" spans="1:43" s="7" customFormat="1" x14ac:dyDescent="0.25">
      <c r="A20" s="14" t="s">
        <v>69</v>
      </c>
      <c r="B20" s="15" t="s">
        <v>70</v>
      </c>
      <c r="C20" s="39">
        <f t="shared" si="5"/>
        <v>2180</v>
      </c>
      <c r="D20" s="16">
        <v>33</v>
      </c>
      <c r="E20" s="16">
        <v>37</v>
      </c>
      <c r="F20" s="16">
        <v>40</v>
      </c>
      <c r="G20" s="16">
        <v>42</v>
      </c>
      <c r="H20" s="16">
        <v>44</v>
      </c>
      <c r="I20" s="16">
        <v>46</v>
      </c>
      <c r="J20" s="16">
        <v>47</v>
      </c>
      <c r="K20" s="16">
        <v>47</v>
      </c>
      <c r="L20" s="16">
        <v>47</v>
      </c>
      <c r="M20" s="16">
        <v>47</v>
      </c>
      <c r="N20" s="16">
        <v>47</v>
      </c>
      <c r="O20" s="16">
        <v>46</v>
      </c>
      <c r="P20" s="16">
        <v>45</v>
      </c>
      <c r="Q20" s="16">
        <v>45</v>
      </c>
      <c r="R20" s="16">
        <v>45</v>
      </c>
      <c r="S20" s="16">
        <v>45</v>
      </c>
      <c r="T20" s="16">
        <v>45</v>
      </c>
      <c r="U20" s="16">
        <v>45</v>
      </c>
      <c r="V20" s="16">
        <v>44</v>
      </c>
      <c r="W20" s="16">
        <v>43</v>
      </c>
      <c r="X20" s="16">
        <v>200</v>
      </c>
      <c r="Y20" s="16">
        <v>180</v>
      </c>
      <c r="Z20" s="16">
        <v>151</v>
      </c>
      <c r="AA20" s="16">
        <v>142</v>
      </c>
      <c r="AB20" s="16">
        <v>128</v>
      </c>
      <c r="AC20" s="16">
        <v>105</v>
      </c>
      <c r="AD20" s="16">
        <v>88</v>
      </c>
      <c r="AE20" s="16">
        <v>80</v>
      </c>
      <c r="AF20" s="16">
        <v>67</v>
      </c>
      <c r="AG20" s="16">
        <v>56</v>
      </c>
      <c r="AH20" s="16">
        <v>39</v>
      </c>
      <c r="AI20" s="16">
        <v>30</v>
      </c>
      <c r="AJ20" s="16">
        <v>34</v>
      </c>
      <c r="AK20" s="16">
        <v>33</v>
      </c>
      <c r="AL20" s="16">
        <v>2</v>
      </c>
      <c r="AM20" s="16">
        <v>1075</v>
      </c>
      <c r="AN20" s="16">
        <v>110</v>
      </c>
      <c r="AO20" s="16">
        <v>106</v>
      </c>
      <c r="AP20" s="16">
        <v>442</v>
      </c>
      <c r="AQ20" s="17">
        <v>41</v>
      </c>
    </row>
    <row r="21" spans="1:43" s="7" customFormat="1" x14ac:dyDescent="0.25">
      <c r="A21" s="14" t="s">
        <v>71</v>
      </c>
      <c r="B21" s="15" t="s">
        <v>72</v>
      </c>
      <c r="C21" s="39">
        <f t="shared" si="5"/>
        <v>934</v>
      </c>
      <c r="D21" s="16">
        <v>14</v>
      </c>
      <c r="E21" s="16">
        <v>16</v>
      </c>
      <c r="F21" s="16">
        <v>17</v>
      </c>
      <c r="G21" s="16">
        <v>18</v>
      </c>
      <c r="H21" s="16">
        <v>19</v>
      </c>
      <c r="I21" s="16">
        <v>20</v>
      </c>
      <c r="J21" s="16">
        <v>20</v>
      </c>
      <c r="K21" s="16">
        <v>20</v>
      </c>
      <c r="L21" s="16">
        <v>20</v>
      </c>
      <c r="M21" s="16">
        <v>20</v>
      </c>
      <c r="N21" s="16">
        <v>20</v>
      </c>
      <c r="O21" s="16">
        <v>20</v>
      </c>
      <c r="P21" s="16">
        <v>19</v>
      </c>
      <c r="Q21" s="16">
        <v>19</v>
      </c>
      <c r="R21" s="16">
        <v>19</v>
      </c>
      <c r="S21" s="16">
        <v>19</v>
      </c>
      <c r="T21" s="16">
        <v>19</v>
      </c>
      <c r="U21" s="16">
        <v>19</v>
      </c>
      <c r="V21" s="16">
        <v>19</v>
      </c>
      <c r="W21" s="16">
        <v>18</v>
      </c>
      <c r="X21" s="16">
        <v>86</v>
      </c>
      <c r="Y21" s="16">
        <v>77</v>
      </c>
      <c r="Z21" s="16">
        <v>65</v>
      </c>
      <c r="AA21" s="16">
        <v>61</v>
      </c>
      <c r="AB21" s="16">
        <v>55</v>
      </c>
      <c r="AC21" s="16">
        <v>45</v>
      </c>
      <c r="AD21" s="16">
        <v>38</v>
      </c>
      <c r="AE21" s="16">
        <v>34</v>
      </c>
      <c r="AF21" s="16">
        <v>29</v>
      </c>
      <c r="AG21" s="16">
        <v>24</v>
      </c>
      <c r="AH21" s="16">
        <v>17</v>
      </c>
      <c r="AI21" s="16">
        <v>13</v>
      </c>
      <c r="AJ21" s="16">
        <v>15</v>
      </c>
      <c r="AK21" s="16">
        <v>14</v>
      </c>
      <c r="AL21" s="16">
        <v>1</v>
      </c>
      <c r="AM21" s="16">
        <v>461</v>
      </c>
      <c r="AN21" s="16">
        <v>47</v>
      </c>
      <c r="AO21" s="16">
        <v>45</v>
      </c>
      <c r="AP21" s="16">
        <v>189</v>
      </c>
      <c r="AQ21" s="17">
        <v>18</v>
      </c>
    </row>
    <row r="22" spans="1:43" s="7" customFormat="1" x14ac:dyDescent="0.25">
      <c r="A22" s="14" t="s">
        <v>73</v>
      </c>
      <c r="B22" s="15" t="s">
        <v>74</v>
      </c>
      <c r="C22" s="39">
        <f t="shared" si="5"/>
        <v>1289</v>
      </c>
      <c r="D22" s="16">
        <v>19</v>
      </c>
      <c r="E22" s="16">
        <v>22</v>
      </c>
      <c r="F22" s="16">
        <v>24</v>
      </c>
      <c r="G22" s="16">
        <v>25</v>
      </c>
      <c r="H22" s="16">
        <v>26</v>
      </c>
      <c r="I22" s="16">
        <v>27</v>
      </c>
      <c r="J22" s="16">
        <v>28</v>
      </c>
      <c r="K22" s="16">
        <v>28</v>
      </c>
      <c r="L22" s="16">
        <v>28</v>
      </c>
      <c r="M22" s="16">
        <v>28</v>
      </c>
      <c r="N22" s="16">
        <v>28</v>
      </c>
      <c r="O22" s="16">
        <v>27</v>
      </c>
      <c r="P22" s="16">
        <v>27</v>
      </c>
      <c r="Q22" s="16">
        <v>27</v>
      </c>
      <c r="R22" s="16">
        <v>27</v>
      </c>
      <c r="S22" s="16">
        <v>27</v>
      </c>
      <c r="T22" s="16">
        <v>27</v>
      </c>
      <c r="U22" s="16">
        <v>26</v>
      </c>
      <c r="V22" s="16">
        <v>26</v>
      </c>
      <c r="W22" s="16">
        <v>25</v>
      </c>
      <c r="X22" s="16">
        <v>118</v>
      </c>
      <c r="Y22" s="16">
        <v>106</v>
      </c>
      <c r="Z22" s="16">
        <v>89</v>
      </c>
      <c r="AA22" s="16">
        <v>84</v>
      </c>
      <c r="AB22" s="16">
        <v>76</v>
      </c>
      <c r="AC22" s="16">
        <v>62</v>
      </c>
      <c r="AD22" s="16">
        <v>52</v>
      </c>
      <c r="AE22" s="16">
        <v>47</v>
      </c>
      <c r="AF22" s="16">
        <v>39</v>
      </c>
      <c r="AG22" s="16">
        <v>33</v>
      </c>
      <c r="AH22" s="16">
        <v>23</v>
      </c>
      <c r="AI22" s="16">
        <v>18</v>
      </c>
      <c r="AJ22" s="16">
        <v>20</v>
      </c>
      <c r="AK22" s="16">
        <v>20</v>
      </c>
      <c r="AL22" s="16">
        <v>1</v>
      </c>
      <c r="AM22" s="16">
        <v>636</v>
      </c>
      <c r="AN22" s="16">
        <v>65</v>
      </c>
      <c r="AO22" s="16">
        <v>62</v>
      </c>
      <c r="AP22" s="16">
        <v>261</v>
      </c>
      <c r="AQ22" s="17">
        <v>24</v>
      </c>
    </row>
    <row r="23" spans="1:43" s="11" customFormat="1" ht="14.25" x14ac:dyDescent="0.2">
      <c r="A23" s="108" t="s">
        <v>75</v>
      </c>
      <c r="B23" s="109"/>
      <c r="C23" s="41">
        <f t="shared" ref="C23:AQ23" si="6">SUM(C24:C32)</f>
        <v>13392</v>
      </c>
      <c r="D23" s="20">
        <f t="shared" si="6"/>
        <v>201</v>
      </c>
      <c r="E23" s="20">
        <f t="shared" si="6"/>
        <v>225</v>
      </c>
      <c r="F23" s="20">
        <f t="shared" si="6"/>
        <v>245</v>
      </c>
      <c r="G23" s="20">
        <f t="shared" si="6"/>
        <v>262</v>
      </c>
      <c r="H23" s="20">
        <f t="shared" si="6"/>
        <v>272</v>
      </c>
      <c r="I23" s="20">
        <f t="shared" si="6"/>
        <v>281</v>
      </c>
      <c r="J23" s="20">
        <f t="shared" si="6"/>
        <v>286</v>
      </c>
      <c r="K23" s="20">
        <f t="shared" si="6"/>
        <v>290</v>
      </c>
      <c r="L23" s="20">
        <f t="shared" si="6"/>
        <v>290</v>
      </c>
      <c r="M23" s="20">
        <f t="shared" si="6"/>
        <v>288</v>
      </c>
      <c r="N23" s="20">
        <f t="shared" si="6"/>
        <v>286</v>
      </c>
      <c r="O23" s="20">
        <f t="shared" si="6"/>
        <v>281</v>
      </c>
      <c r="P23" s="20">
        <f t="shared" si="6"/>
        <v>278</v>
      </c>
      <c r="Q23" s="20">
        <f t="shared" si="6"/>
        <v>278</v>
      </c>
      <c r="R23" s="20">
        <f t="shared" si="6"/>
        <v>278</v>
      </c>
      <c r="S23" s="20">
        <f t="shared" si="6"/>
        <v>278</v>
      </c>
      <c r="T23" s="20">
        <f t="shared" si="6"/>
        <v>277</v>
      </c>
      <c r="U23" s="20">
        <f t="shared" si="6"/>
        <v>273</v>
      </c>
      <c r="V23" s="20">
        <f t="shared" si="6"/>
        <v>269</v>
      </c>
      <c r="W23" s="20">
        <f t="shared" si="6"/>
        <v>262</v>
      </c>
      <c r="X23" s="20">
        <f t="shared" si="6"/>
        <v>1229</v>
      </c>
      <c r="Y23" s="20">
        <f t="shared" si="6"/>
        <v>1103</v>
      </c>
      <c r="Z23" s="20">
        <f t="shared" si="6"/>
        <v>930</v>
      </c>
      <c r="AA23" s="20">
        <f t="shared" si="6"/>
        <v>870</v>
      </c>
      <c r="AB23" s="20">
        <f t="shared" si="6"/>
        <v>786</v>
      </c>
      <c r="AC23" s="20">
        <f t="shared" si="6"/>
        <v>647</v>
      </c>
      <c r="AD23" s="20">
        <f t="shared" si="6"/>
        <v>544</v>
      </c>
      <c r="AE23" s="20">
        <f t="shared" si="6"/>
        <v>493</v>
      </c>
      <c r="AF23" s="20">
        <f t="shared" si="6"/>
        <v>410</v>
      </c>
      <c r="AG23" s="20">
        <f t="shared" si="6"/>
        <v>346</v>
      </c>
      <c r="AH23" s="20">
        <f t="shared" si="6"/>
        <v>242</v>
      </c>
      <c r="AI23" s="20">
        <f t="shared" si="6"/>
        <v>183</v>
      </c>
      <c r="AJ23" s="20">
        <f t="shared" si="6"/>
        <v>209</v>
      </c>
      <c r="AK23" s="20">
        <f t="shared" si="6"/>
        <v>206</v>
      </c>
      <c r="AL23" s="20">
        <f t="shared" si="6"/>
        <v>15</v>
      </c>
      <c r="AM23" s="20">
        <f t="shared" si="6"/>
        <v>6609</v>
      </c>
      <c r="AN23" s="20">
        <f t="shared" si="6"/>
        <v>680</v>
      </c>
      <c r="AO23" s="20">
        <f t="shared" si="6"/>
        <v>648</v>
      </c>
      <c r="AP23" s="20">
        <f t="shared" si="6"/>
        <v>2714</v>
      </c>
      <c r="AQ23" s="21">
        <f t="shared" si="6"/>
        <v>254</v>
      </c>
    </row>
    <row r="24" spans="1:43" s="7" customFormat="1" x14ac:dyDescent="0.25">
      <c r="A24" s="14" t="s">
        <v>76</v>
      </c>
      <c r="B24" s="15" t="s">
        <v>77</v>
      </c>
      <c r="C24" s="39">
        <f t="shared" ref="C24:C32" si="7">SUM(D24:AJ24)</f>
        <v>2091</v>
      </c>
      <c r="D24" s="16">
        <v>31</v>
      </c>
      <c r="E24" s="16">
        <v>35</v>
      </c>
      <c r="F24" s="16">
        <v>38</v>
      </c>
      <c r="G24" s="16">
        <v>41</v>
      </c>
      <c r="H24" s="16">
        <v>43</v>
      </c>
      <c r="I24" s="16">
        <v>44</v>
      </c>
      <c r="J24" s="16">
        <v>45</v>
      </c>
      <c r="K24" s="16">
        <v>45</v>
      </c>
      <c r="L24" s="16">
        <v>45</v>
      </c>
      <c r="M24" s="16">
        <v>45</v>
      </c>
      <c r="N24" s="16">
        <v>45</v>
      </c>
      <c r="O24" s="16">
        <v>44</v>
      </c>
      <c r="P24" s="16">
        <v>43</v>
      </c>
      <c r="Q24" s="16">
        <v>43</v>
      </c>
      <c r="R24" s="16">
        <v>43</v>
      </c>
      <c r="S24" s="16">
        <v>43</v>
      </c>
      <c r="T24" s="16">
        <v>43</v>
      </c>
      <c r="U24" s="16">
        <v>43</v>
      </c>
      <c r="V24" s="16">
        <v>42</v>
      </c>
      <c r="W24" s="16">
        <v>41</v>
      </c>
      <c r="X24" s="16">
        <v>192</v>
      </c>
      <c r="Y24" s="16">
        <v>172</v>
      </c>
      <c r="Z24" s="16">
        <v>145</v>
      </c>
      <c r="AA24" s="16">
        <v>136</v>
      </c>
      <c r="AB24" s="16">
        <v>123</v>
      </c>
      <c r="AC24" s="16">
        <v>101</v>
      </c>
      <c r="AD24" s="16">
        <v>85</v>
      </c>
      <c r="AE24" s="16">
        <v>77</v>
      </c>
      <c r="AF24" s="16">
        <v>64</v>
      </c>
      <c r="AG24" s="16">
        <v>54</v>
      </c>
      <c r="AH24" s="16">
        <v>38</v>
      </c>
      <c r="AI24" s="16">
        <v>29</v>
      </c>
      <c r="AJ24" s="16">
        <v>33</v>
      </c>
      <c r="AK24" s="16">
        <v>32</v>
      </c>
      <c r="AL24" s="16">
        <v>2</v>
      </c>
      <c r="AM24" s="16">
        <v>1031</v>
      </c>
      <c r="AN24" s="16">
        <v>106</v>
      </c>
      <c r="AO24" s="16">
        <v>101</v>
      </c>
      <c r="AP24" s="16">
        <v>424</v>
      </c>
      <c r="AQ24" s="17">
        <v>40</v>
      </c>
    </row>
    <row r="25" spans="1:43" s="7" customFormat="1" x14ac:dyDescent="0.25">
      <c r="A25" s="14" t="s">
        <v>78</v>
      </c>
      <c r="B25" s="15" t="s">
        <v>79</v>
      </c>
      <c r="C25" s="39">
        <f t="shared" si="7"/>
        <v>1927</v>
      </c>
      <c r="D25" s="16">
        <v>29</v>
      </c>
      <c r="E25" s="16">
        <v>32</v>
      </c>
      <c r="F25" s="16">
        <v>35</v>
      </c>
      <c r="G25" s="16">
        <v>38</v>
      </c>
      <c r="H25" s="16">
        <v>39</v>
      </c>
      <c r="I25" s="16">
        <v>40</v>
      </c>
      <c r="J25" s="16">
        <v>41</v>
      </c>
      <c r="K25" s="16">
        <v>42</v>
      </c>
      <c r="L25" s="16">
        <v>42</v>
      </c>
      <c r="M25" s="16">
        <v>42</v>
      </c>
      <c r="N25" s="16">
        <v>41</v>
      </c>
      <c r="O25" s="16">
        <v>40</v>
      </c>
      <c r="P25" s="16">
        <v>40</v>
      </c>
      <c r="Q25" s="16">
        <v>40</v>
      </c>
      <c r="R25" s="16">
        <v>40</v>
      </c>
      <c r="S25" s="16">
        <v>40</v>
      </c>
      <c r="T25" s="16">
        <v>40</v>
      </c>
      <c r="U25" s="16">
        <v>39</v>
      </c>
      <c r="V25" s="16">
        <v>39</v>
      </c>
      <c r="W25" s="16">
        <v>38</v>
      </c>
      <c r="X25" s="16">
        <v>177</v>
      </c>
      <c r="Y25" s="16">
        <v>159</v>
      </c>
      <c r="Z25" s="16">
        <v>134</v>
      </c>
      <c r="AA25" s="16">
        <v>125</v>
      </c>
      <c r="AB25" s="16">
        <v>113</v>
      </c>
      <c r="AC25" s="16">
        <v>93</v>
      </c>
      <c r="AD25" s="16">
        <v>78</v>
      </c>
      <c r="AE25" s="16">
        <v>71</v>
      </c>
      <c r="AF25" s="16">
        <v>59</v>
      </c>
      <c r="AG25" s="16">
        <v>50</v>
      </c>
      <c r="AH25" s="16">
        <v>35</v>
      </c>
      <c r="AI25" s="16">
        <v>26</v>
      </c>
      <c r="AJ25" s="16">
        <v>30</v>
      </c>
      <c r="AK25" s="16">
        <v>30</v>
      </c>
      <c r="AL25" s="16">
        <v>2</v>
      </c>
      <c r="AM25" s="16">
        <v>950</v>
      </c>
      <c r="AN25" s="16">
        <v>98</v>
      </c>
      <c r="AO25" s="16">
        <v>93</v>
      </c>
      <c r="AP25" s="16">
        <v>390</v>
      </c>
      <c r="AQ25" s="17">
        <v>37</v>
      </c>
    </row>
    <row r="26" spans="1:43" s="7" customFormat="1" x14ac:dyDescent="0.25">
      <c r="A26" s="14" t="s">
        <v>80</v>
      </c>
      <c r="B26" s="15" t="s">
        <v>81</v>
      </c>
      <c r="C26" s="39">
        <f t="shared" si="7"/>
        <v>2062</v>
      </c>
      <c r="D26" s="16">
        <v>31</v>
      </c>
      <c r="E26" s="16">
        <v>35</v>
      </c>
      <c r="F26" s="16">
        <v>38</v>
      </c>
      <c r="G26" s="16">
        <v>40</v>
      </c>
      <c r="H26" s="16">
        <v>42</v>
      </c>
      <c r="I26" s="16">
        <v>43</v>
      </c>
      <c r="J26" s="16">
        <v>44</v>
      </c>
      <c r="K26" s="16">
        <v>45</v>
      </c>
      <c r="L26" s="16">
        <v>45</v>
      </c>
      <c r="M26" s="16">
        <v>45</v>
      </c>
      <c r="N26" s="16">
        <v>44</v>
      </c>
      <c r="O26" s="16">
        <v>43</v>
      </c>
      <c r="P26" s="16">
        <v>43</v>
      </c>
      <c r="Q26" s="16">
        <v>43</v>
      </c>
      <c r="R26" s="16">
        <v>43</v>
      </c>
      <c r="S26" s="16">
        <v>43</v>
      </c>
      <c r="T26" s="16">
        <v>42</v>
      </c>
      <c r="U26" s="16">
        <v>42</v>
      </c>
      <c r="V26" s="16">
        <v>41</v>
      </c>
      <c r="W26" s="16">
        <v>40</v>
      </c>
      <c r="X26" s="16">
        <v>189</v>
      </c>
      <c r="Y26" s="16">
        <v>170</v>
      </c>
      <c r="Z26" s="16">
        <v>143</v>
      </c>
      <c r="AA26" s="16">
        <v>134</v>
      </c>
      <c r="AB26" s="16">
        <v>121</v>
      </c>
      <c r="AC26" s="16">
        <v>100</v>
      </c>
      <c r="AD26" s="16">
        <v>84</v>
      </c>
      <c r="AE26" s="16">
        <v>76</v>
      </c>
      <c r="AF26" s="16">
        <v>63</v>
      </c>
      <c r="AG26" s="16">
        <v>53</v>
      </c>
      <c r="AH26" s="16">
        <v>37</v>
      </c>
      <c r="AI26" s="16">
        <v>28</v>
      </c>
      <c r="AJ26" s="16">
        <v>32</v>
      </c>
      <c r="AK26" s="16">
        <v>32</v>
      </c>
      <c r="AL26" s="16">
        <v>2</v>
      </c>
      <c r="AM26" s="16">
        <v>1018</v>
      </c>
      <c r="AN26" s="16">
        <v>105</v>
      </c>
      <c r="AO26" s="16">
        <v>100</v>
      </c>
      <c r="AP26" s="16">
        <v>418</v>
      </c>
      <c r="AQ26" s="17">
        <v>39</v>
      </c>
    </row>
    <row r="27" spans="1:43" s="7" customFormat="1" x14ac:dyDescent="0.25">
      <c r="A27" s="14" t="s">
        <v>82</v>
      </c>
      <c r="B27" s="15" t="s">
        <v>83</v>
      </c>
      <c r="C27" s="39">
        <f t="shared" si="7"/>
        <v>2571</v>
      </c>
      <c r="D27" s="16">
        <v>39</v>
      </c>
      <c r="E27" s="16">
        <v>43</v>
      </c>
      <c r="F27" s="16">
        <v>47</v>
      </c>
      <c r="G27" s="16">
        <v>50</v>
      </c>
      <c r="H27" s="16">
        <v>52</v>
      </c>
      <c r="I27" s="16">
        <v>54</v>
      </c>
      <c r="J27" s="16">
        <v>55</v>
      </c>
      <c r="K27" s="16">
        <v>56</v>
      </c>
      <c r="L27" s="16">
        <v>56</v>
      </c>
      <c r="M27" s="16">
        <v>55</v>
      </c>
      <c r="N27" s="16">
        <v>55</v>
      </c>
      <c r="O27" s="16">
        <v>54</v>
      </c>
      <c r="P27" s="16">
        <v>53</v>
      </c>
      <c r="Q27" s="16">
        <v>53</v>
      </c>
      <c r="R27" s="16">
        <v>53</v>
      </c>
      <c r="S27" s="16">
        <v>53</v>
      </c>
      <c r="T27" s="16">
        <v>53</v>
      </c>
      <c r="U27" s="16">
        <v>53</v>
      </c>
      <c r="V27" s="16">
        <v>52</v>
      </c>
      <c r="W27" s="16">
        <v>50</v>
      </c>
      <c r="X27" s="16">
        <v>236</v>
      </c>
      <c r="Y27" s="16">
        <v>212</v>
      </c>
      <c r="Z27" s="16">
        <v>179</v>
      </c>
      <c r="AA27" s="16">
        <v>167</v>
      </c>
      <c r="AB27" s="16">
        <v>151</v>
      </c>
      <c r="AC27" s="16">
        <v>124</v>
      </c>
      <c r="AD27" s="16">
        <v>104</v>
      </c>
      <c r="AE27" s="16">
        <v>95</v>
      </c>
      <c r="AF27" s="16">
        <v>79</v>
      </c>
      <c r="AG27" s="16">
        <v>67</v>
      </c>
      <c r="AH27" s="16">
        <v>46</v>
      </c>
      <c r="AI27" s="16">
        <v>35</v>
      </c>
      <c r="AJ27" s="16">
        <v>40</v>
      </c>
      <c r="AK27" s="16">
        <v>39</v>
      </c>
      <c r="AL27" s="16">
        <v>3</v>
      </c>
      <c r="AM27" s="16">
        <v>1269</v>
      </c>
      <c r="AN27" s="16">
        <v>130</v>
      </c>
      <c r="AO27" s="16">
        <v>125</v>
      </c>
      <c r="AP27" s="16">
        <v>521</v>
      </c>
      <c r="AQ27" s="17">
        <v>49</v>
      </c>
    </row>
    <row r="28" spans="1:43" s="7" customFormat="1" x14ac:dyDescent="0.25">
      <c r="A28" s="14" t="s">
        <v>84</v>
      </c>
      <c r="B28" s="15" t="s">
        <v>85</v>
      </c>
      <c r="C28" s="39">
        <f t="shared" si="7"/>
        <v>851</v>
      </c>
      <c r="D28" s="16">
        <v>13</v>
      </c>
      <c r="E28" s="16">
        <v>14</v>
      </c>
      <c r="F28" s="16">
        <v>16</v>
      </c>
      <c r="G28" s="16">
        <v>17</v>
      </c>
      <c r="H28" s="16">
        <v>17</v>
      </c>
      <c r="I28" s="16">
        <v>18</v>
      </c>
      <c r="J28" s="16">
        <v>18</v>
      </c>
      <c r="K28" s="16">
        <v>18</v>
      </c>
      <c r="L28" s="16">
        <v>18</v>
      </c>
      <c r="M28" s="16">
        <v>18</v>
      </c>
      <c r="N28" s="16">
        <v>18</v>
      </c>
      <c r="O28" s="16">
        <v>18</v>
      </c>
      <c r="P28" s="16">
        <v>18</v>
      </c>
      <c r="Q28" s="16">
        <v>18</v>
      </c>
      <c r="R28" s="16">
        <v>18</v>
      </c>
      <c r="S28" s="16">
        <v>18</v>
      </c>
      <c r="T28" s="16">
        <v>18</v>
      </c>
      <c r="U28" s="16">
        <v>17</v>
      </c>
      <c r="V28" s="16">
        <v>17</v>
      </c>
      <c r="W28" s="16">
        <v>17</v>
      </c>
      <c r="X28" s="16">
        <v>78</v>
      </c>
      <c r="Y28" s="16">
        <v>70</v>
      </c>
      <c r="Z28" s="16">
        <v>59</v>
      </c>
      <c r="AA28" s="16">
        <v>55</v>
      </c>
      <c r="AB28" s="16">
        <v>50</v>
      </c>
      <c r="AC28" s="16">
        <v>41</v>
      </c>
      <c r="AD28" s="16">
        <v>35</v>
      </c>
      <c r="AE28" s="16">
        <v>31</v>
      </c>
      <c r="AF28" s="16">
        <v>26</v>
      </c>
      <c r="AG28" s="16">
        <v>22</v>
      </c>
      <c r="AH28" s="16">
        <v>15</v>
      </c>
      <c r="AI28" s="16">
        <v>12</v>
      </c>
      <c r="AJ28" s="16">
        <v>13</v>
      </c>
      <c r="AK28" s="16">
        <v>13</v>
      </c>
      <c r="AL28" s="16">
        <v>1</v>
      </c>
      <c r="AM28" s="16">
        <v>421</v>
      </c>
      <c r="AN28" s="16">
        <v>43</v>
      </c>
      <c r="AO28" s="16">
        <v>41</v>
      </c>
      <c r="AP28" s="16">
        <v>173</v>
      </c>
      <c r="AQ28" s="17">
        <v>16</v>
      </c>
    </row>
    <row r="29" spans="1:43" s="7" customFormat="1" x14ac:dyDescent="0.25">
      <c r="A29" s="14" t="s">
        <v>86</v>
      </c>
      <c r="B29" s="15" t="s">
        <v>87</v>
      </c>
      <c r="C29" s="39">
        <f t="shared" si="7"/>
        <v>1550</v>
      </c>
      <c r="D29" s="16">
        <v>23</v>
      </c>
      <c r="E29" s="16">
        <v>26</v>
      </c>
      <c r="F29" s="16">
        <v>28</v>
      </c>
      <c r="G29" s="16">
        <v>30</v>
      </c>
      <c r="H29" s="16">
        <v>32</v>
      </c>
      <c r="I29" s="16">
        <v>33</v>
      </c>
      <c r="J29" s="16">
        <v>33</v>
      </c>
      <c r="K29" s="16">
        <v>34</v>
      </c>
      <c r="L29" s="16">
        <v>34</v>
      </c>
      <c r="M29" s="16">
        <v>33</v>
      </c>
      <c r="N29" s="16">
        <v>33</v>
      </c>
      <c r="O29" s="16">
        <v>33</v>
      </c>
      <c r="P29" s="16">
        <v>32</v>
      </c>
      <c r="Q29" s="16">
        <v>32</v>
      </c>
      <c r="R29" s="16">
        <v>32</v>
      </c>
      <c r="S29" s="16">
        <v>32</v>
      </c>
      <c r="T29" s="16">
        <v>32</v>
      </c>
      <c r="U29" s="16">
        <v>32</v>
      </c>
      <c r="V29" s="16">
        <v>31</v>
      </c>
      <c r="W29" s="16">
        <v>30</v>
      </c>
      <c r="X29" s="16">
        <v>142</v>
      </c>
      <c r="Y29" s="16">
        <v>128</v>
      </c>
      <c r="Z29" s="16">
        <v>108</v>
      </c>
      <c r="AA29" s="16">
        <v>101</v>
      </c>
      <c r="AB29" s="16">
        <v>91</v>
      </c>
      <c r="AC29" s="16">
        <v>75</v>
      </c>
      <c r="AD29" s="16">
        <v>63</v>
      </c>
      <c r="AE29" s="16">
        <v>57</v>
      </c>
      <c r="AF29" s="16">
        <v>47</v>
      </c>
      <c r="AG29" s="16">
        <v>40</v>
      </c>
      <c r="AH29" s="16">
        <v>28</v>
      </c>
      <c r="AI29" s="16">
        <v>21</v>
      </c>
      <c r="AJ29" s="16">
        <v>24</v>
      </c>
      <c r="AK29" s="16">
        <v>24</v>
      </c>
      <c r="AL29" s="16">
        <v>2</v>
      </c>
      <c r="AM29" s="16">
        <v>765</v>
      </c>
      <c r="AN29" s="16">
        <v>79</v>
      </c>
      <c r="AO29" s="16">
        <v>75</v>
      </c>
      <c r="AP29" s="16">
        <v>314</v>
      </c>
      <c r="AQ29" s="17">
        <v>29</v>
      </c>
    </row>
    <row r="30" spans="1:43" s="7" customFormat="1" x14ac:dyDescent="0.25">
      <c r="A30" s="14" t="s">
        <v>88</v>
      </c>
      <c r="B30" s="15" t="s">
        <v>89</v>
      </c>
      <c r="C30" s="39">
        <f t="shared" si="7"/>
        <v>807</v>
      </c>
      <c r="D30" s="16">
        <v>12</v>
      </c>
      <c r="E30" s="16">
        <v>14</v>
      </c>
      <c r="F30" s="16">
        <v>15</v>
      </c>
      <c r="G30" s="16">
        <v>16</v>
      </c>
      <c r="H30" s="16">
        <v>16</v>
      </c>
      <c r="I30" s="16">
        <v>17</v>
      </c>
      <c r="J30" s="16">
        <v>17</v>
      </c>
      <c r="K30" s="16">
        <v>17</v>
      </c>
      <c r="L30" s="16">
        <v>17</v>
      </c>
      <c r="M30" s="16">
        <v>17</v>
      </c>
      <c r="N30" s="16">
        <v>17</v>
      </c>
      <c r="O30" s="16">
        <v>17</v>
      </c>
      <c r="P30" s="16">
        <v>17</v>
      </c>
      <c r="Q30" s="16">
        <v>17</v>
      </c>
      <c r="R30" s="16">
        <v>17</v>
      </c>
      <c r="S30" s="16">
        <v>17</v>
      </c>
      <c r="T30" s="16">
        <v>17</v>
      </c>
      <c r="U30" s="16">
        <v>16</v>
      </c>
      <c r="V30" s="16">
        <v>16</v>
      </c>
      <c r="W30" s="16">
        <v>16</v>
      </c>
      <c r="X30" s="16">
        <v>74</v>
      </c>
      <c r="Y30" s="16">
        <v>66</v>
      </c>
      <c r="Z30" s="16">
        <v>56</v>
      </c>
      <c r="AA30" s="16">
        <v>52</v>
      </c>
      <c r="AB30" s="16">
        <v>47</v>
      </c>
      <c r="AC30" s="16">
        <v>39</v>
      </c>
      <c r="AD30" s="16">
        <v>33</v>
      </c>
      <c r="AE30" s="16">
        <v>30</v>
      </c>
      <c r="AF30" s="16">
        <v>25</v>
      </c>
      <c r="AG30" s="16">
        <v>21</v>
      </c>
      <c r="AH30" s="16">
        <v>15</v>
      </c>
      <c r="AI30" s="16">
        <v>11</v>
      </c>
      <c r="AJ30" s="16">
        <v>13</v>
      </c>
      <c r="AK30" s="16">
        <v>12</v>
      </c>
      <c r="AL30" s="16">
        <v>1</v>
      </c>
      <c r="AM30" s="16">
        <v>398</v>
      </c>
      <c r="AN30" s="16">
        <v>41</v>
      </c>
      <c r="AO30" s="16">
        <v>39</v>
      </c>
      <c r="AP30" s="16">
        <v>163</v>
      </c>
      <c r="AQ30" s="17">
        <v>15</v>
      </c>
    </row>
    <row r="31" spans="1:43" s="7" customFormat="1" x14ac:dyDescent="0.25">
      <c r="A31" s="14" t="s">
        <v>90</v>
      </c>
      <c r="B31" s="15" t="s">
        <v>91</v>
      </c>
      <c r="C31" s="39">
        <f t="shared" si="7"/>
        <v>709</v>
      </c>
      <c r="D31" s="16">
        <v>11</v>
      </c>
      <c r="E31" s="16">
        <v>12</v>
      </c>
      <c r="F31" s="16">
        <v>13</v>
      </c>
      <c r="G31" s="16">
        <v>14</v>
      </c>
      <c r="H31" s="16">
        <v>14</v>
      </c>
      <c r="I31" s="16">
        <v>15</v>
      </c>
      <c r="J31" s="16">
        <v>15</v>
      </c>
      <c r="K31" s="16">
        <v>15</v>
      </c>
      <c r="L31" s="16">
        <v>15</v>
      </c>
      <c r="M31" s="16">
        <v>15</v>
      </c>
      <c r="N31" s="16">
        <v>15</v>
      </c>
      <c r="O31" s="16">
        <v>15</v>
      </c>
      <c r="P31" s="16">
        <v>15</v>
      </c>
      <c r="Q31" s="16">
        <v>15</v>
      </c>
      <c r="R31" s="16">
        <v>15</v>
      </c>
      <c r="S31" s="16">
        <v>15</v>
      </c>
      <c r="T31" s="16">
        <v>15</v>
      </c>
      <c r="U31" s="16">
        <v>14</v>
      </c>
      <c r="V31" s="16">
        <v>14</v>
      </c>
      <c r="W31" s="16">
        <v>14</v>
      </c>
      <c r="X31" s="16">
        <v>65</v>
      </c>
      <c r="Y31" s="16">
        <v>58</v>
      </c>
      <c r="Z31" s="16">
        <v>49</v>
      </c>
      <c r="AA31" s="16">
        <v>46</v>
      </c>
      <c r="AB31" s="16">
        <v>42</v>
      </c>
      <c r="AC31" s="16">
        <v>34</v>
      </c>
      <c r="AD31" s="16">
        <v>29</v>
      </c>
      <c r="AE31" s="16">
        <v>26</v>
      </c>
      <c r="AF31" s="16">
        <v>22</v>
      </c>
      <c r="AG31" s="16">
        <v>18</v>
      </c>
      <c r="AH31" s="16">
        <v>13</v>
      </c>
      <c r="AI31" s="16">
        <v>10</v>
      </c>
      <c r="AJ31" s="16">
        <v>11</v>
      </c>
      <c r="AK31" s="16">
        <v>11</v>
      </c>
      <c r="AL31" s="16">
        <v>1</v>
      </c>
      <c r="AM31" s="16">
        <v>350</v>
      </c>
      <c r="AN31" s="16">
        <v>36</v>
      </c>
      <c r="AO31" s="16">
        <v>34</v>
      </c>
      <c r="AP31" s="16">
        <v>144</v>
      </c>
      <c r="AQ31" s="17">
        <v>13</v>
      </c>
    </row>
    <row r="32" spans="1:43" s="7" customFormat="1" x14ac:dyDescent="0.25">
      <c r="A32" s="14" t="s">
        <v>92</v>
      </c>
      <c r="B32" s="15" t="s">
        <v>93</v>
      </c>
      <c r="C32" s="39">
        <f t="shared" si="7"/>
        <v>824</v>
      </c>
      <c r="D32" s="16">
        <v>12</v>
      </c>
      <c r="E32" s="16">
        <v>14</v>
      </c>
      <c r="F32" s="16">
        <v>15</v>
      </c>
      <c r="G32" s="16">
        <v>16</v>
      </c>
      <c r="H32" s="16">
        <v>17</v>
      </c>
      <c r="I32" s="16">
        <v>17</v>
      </c>
      <c r="J32" s="16">
        <v>18</v>
      </c>
      <c r="K32" s="16">
        <v>18</v>
      </c>
      <c r="L32" s="16">
        <v>18</v>
      </c>
      <c r="M32" s="16">
        <v>18</v>
      </c>
      <c r="N32" s="16">
        <v>18</v>
      </c>
      <c r="O32" s="16">
        <v>17</v>
      </c>
      <c r="P32" s="16">
        <v>17</v>
      </c>
      <c r="Q32" s="16">
        <v>17</v>
      </c>
      <c r="R32" s="16">
        <v>17</v>
      </c>
      <c r="S32" s="16">
        <v>17</v>
      </c>
      <c r="T32" s="16">
        <v>17</v>
      </c>
      <c r="U32" s="16">
        <v>17</v>
      </c>
      <c r="V32" s="16">
        <v>17</v>
      </c>
      <c r="W32" s="16">
        <v>16</v>
      </c>
      <c r="X32" s="16">
        <v>76</v>
      </c>
      <c r="Y32" s="16">
        <v>68</v>
      </c>
      <c r="Z32" s="16">
        <v>57</v>
      </c>
      <c r="AA32" s="16">
        <v>54</v>
      </c>
      <c r="AB32" s="16">
        <v>48</v>
      </c>
      <c r="AC32" s="16">
        <v>40</v>
      </c>
      <c r="AD32" s="16">
        <v>33</v>
      </c>
      <c r="AE32" s="16">
        <v>30</v>
      </c>
      <c r="AF32" s="16">
        <v>25</v>
      </c>
      <c r="AG32" s="16">
        <v>21</v>
      </c>
      <c r="AH32" s="16">
        <v>15</v>
      </c>
      <c r="AI32" s="16">
        <v>11</v>
      </c>
      <c r="AJ32" s="16">
        <v>13</v>
      </c>
      <c r="AK32" s="16">
        <v>13</v>
      </c>
      <c r="AL32" s="16">
        <v>1</v>
      </c>
      <c r="AM32" s="16">
        <v>407</v>
      </c>
      <c r="AN32" s="16">
        <v>42</v>
      </c>
      <c r="AO32" s="16">
        <v>40</v>
      </c>
      <c r="AP32" s="16">
        <v>167</v>
      </c>
      <c r="AQ32" s="17">
        <v>16</v>
      </c>
    </row>
    <row r="33" spans="1:43" s="7" customFormat="1" x14ac:dyDescent="0.25">
      <c r="A33" s="14"/>
      <c r="B33" s="15"/>
      <c r="C33" s="3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7"/>
    </row>
    <row r="34" spans="1:43" s="11" customFormat="1" ht="14.25" x14ac:dyDescent="0.2">
      <c r="A34" s="110" t="s">
        <v>94</v>
      </c>
      <c r="B34" s="111"/>
      <c r="C34" s="42">
        <f t="shared" ref="C34:AQ34" si="8">SUM(C35:C42)</f>
        <v>13089</v>
      </c>
      <c r="D34" s="22">
        <f t="shared" si="8"/>
        <v>198</v>
      </c>
      <c r="E34" s="22">
        <f t="shared" si="8"/>
        <v>202</v>
      </c>
      <c r="F34" s="22">
        <f t="shared" si="8"/>
        <v>208</v>
      </c>
      <c r="G34" s="22">
        <f t="shared" si="8"/>
        <v>214</v>
      </c>
      <c r="H34" s="22">
        <f t="shared" si="8"/>
        <v>219</v>
      </c>
      <c r="I34" s="22">
        <f t="shared" si="8"/>
        <v>225</v>
      </c>
      <c r="J34" s="22">
        <f t="shared" si="8"/>
        <v>231</v>
      </c>
      <c r="K34" s="22">
        <f t="shared" si="8"/>
        <v>237</v>
      </c>
      <c r="L34" s="22">
        <f t="shared" si="8"/>
        <v>242</v>
      </c>
      <c r="M34" s="22">
        <f t="shared" si="8"/>
        <v>246</v>
      </c>
      <c r="N34" s="22">
        <f t="shared" si="8"/>
        <v>249</v>
      </c>
      <c r="O34" s="22">
        <f t="shared" si="8"/>
        <v>253</v>
      </c>
      <c r="P34" s="22">
        <f t="shared" si="8"/>
        <v>253</v>
      </c>
      <c r="Q34" s="22">
        <f t="shared" si="8"/>
        <v>251</v>
      </c>
      <c r="R34" s="22">
        <f t="shared" si="8"/>
        <v>247</v>
      </c>
      <c r="S34" s="22">
        <f t="shared" si="8"/>
        <v>242</v>
      </c>
      <c r="T34" s="22">
        <f t="shared" si="8"/>
        <v>237</v>
      </c>
      <c r="U34" s="22">
        <f t="shared" si="8"/>
        <v>230</v>
      </c>
      <c r="V34" s="22">
        <f t="shared" si="8"/>
        <v>221</v>
      </c>
      <c r="W34" s="22">
        <f t="shared" si="8"/>
        <v>210</v>
      </c>
      <c r="X34" s="22">
        <f t="shared" si="8"/>
        <v>930</v>
      </c>
      <c r="Y34" s="22">
        <f t="shared" si="8"/>
        <v>874</v>
      </c>
      <c r="Z34" s="22">
        <f t="shared" si="8"/>
        <v>775</v>
      </c>
      <c r="AA34" s="22">
        <f t="shared" si="8"/>
        <v>727</v>
      </c>
      <c r="AB34" s="22">
        <f t="shared" si="8"/>
        <v>663</v>
      </c>
      <c r="AC34" s="22">
        <f t="shared" si="8"/>
        <v>635</v>
      </c>
      <c r="AD34" s="22">
        <f t="shared" si="8"/>
        <v>634</v>
      </c>
      <c r="AE34" s="22">
        <f t="shared" si="8"/>
        <v>683</v>
      </c>
      <c r="AF34" s="22">
        <f t="shared" si="8"/>
        <v>690</v>
      </c>
      <c r="AG34" s="22">
        <f t="shared" si="8"/>
        <v>637</v>
      </c>
      <c r="AH34" s="22">
        <f t="shared" si="8"/>
        <v>469</v>
      </c>
      <c r="AI34" s="22">
        <f t="shared" si="8"/>
        <v>328</v>
      </c>
      <c r="AJ34" s="22">
        <f t="shared" si="8"/>
        <v>429</v>
      </c>
      <c r="AK34" s="22">
        <f t="shared" si="8"/>
        <v>204</v>
      </c>
      <c r="AL34" s="22">
        <f t="shared" si="8"/>
        <v>15</v>
      </c>
      <c r="AM34" s="22">
        <f t="shared" si="8"/>
        <v>6588</v>
      </c>
      <c r="AN34" s="22">
        <f t="shared" si="8"/>
        <v>589</v>
      </c>
      <c r="AO34" s="22">
        <f t="shared" si="8"/>
        <v>511</v>
      </c>
      <c r="AP34" s="22">
        <f t="shared" si="8"/>
        <v>2273</v>
      </c>
      <c r="AQ34" s="23">
        <f t="shared" si="8"/>
        <v>253</v>
      </c>
    </row>
    <row r="35" spans="1:43" s="7" customFormat="1" x14ac:dyDescent="0.25">
      <c r="A35" s="14" t="s">
        <v>95</v>
      </c>
      <c r="B35" s="15" t="s">
        <v>96</v>
      </c>
      <c r="C35" s="39">
        <f t="shared" ref="C35:C42" si="9">SUM(D35:AJ35)</f>
        <v>3203</v>
      </c>
      <c r="D35" s="16">
        <v>48</v>
      </c>
      <c r="E35" s="16">
        <v>49</v>
      </c>
      <c r="F35" s="16">
        <v>51</v>
      </c>
      <c r="G35" s="16">
        <v>52</v>
      </c>
      <c r="H35" s="16">
        <v>53</v>
      </c>
      <c r="I35" s="16">
        <v>56</v>
      </c>
      <c r="J35" s="16">
        <v>57</v>
      </c>
      <c r="K35" s="16">
        <v>58</v>
      </c>
      <c r="L35" s="16">
        <v>60</v>
      </c>
      <c r="M35" s="16">
        <v>60</v>
      </c>
      <c r="N35" s="16">
        <v>60</v>
      </c>
      <c r="O35" s="16">
        <v>62</v>
      </c>
      <c r="P35" s="16">
        <v>62</v>
      </c>
      <c r="Q35" s="16">
        <v>60</v>
      </c>
      <c r="R35" s="16">
        <v>60</v>
      </c>
      <c r="S35" s="16">
        <v>60</v>
      </c>
      <c r="T35" s="16">
        <v>58</v>
      </c>
      <c r="U35" s="16">
        <v>57</v>
      </c>
      <c r="V35" s="16">
        <v>54</v>
      </c>
      <c r="W35" s="16">
        <v>51</v>
      </c>
      <c r="X35" s="16">
        <v>229</v>
      </c>
      <c r="Y35" s="16">
        <v>214</v>
      </c>
      <c r="Z35" s="16">
        <v>190</v>
      </c>
      <c r="AA35" s="16">
        <v>177</v>
      </c>
      <c r="AB35" s="16">
        <v>162</v>
      </c>
      <c r="AC35" s="16">
        <v>154</v>
      </c>
      <c r="AD35" s="16">
        <v>156</v>
      </c>
      <c r="AE35" s="16">
        <v>167</v>
      </c>
      <c r="AF35" s="16">
        <v>170</v>
      </c>
      <c r="AG35" s="16">
        <v>155</v>
      </c>
      <c r="AH35" s="16">
        <v>116</v>
      </c>
      <c r="AI35" s="16">
        <v>79</v>
      </c>
      <c r="AJ35" s="16">
        <v>106</v>
      </c>
      <c r="AK35" s="16">
        <v>50</v>
      </c>
      <c r="AL35" s="16">
        <v>4</v>
      </c>
      <c r="AM35" s="16">
        <v>1611</v>
      </c>
      <c r="AN35" s="16">
        <v>144</v>
      </c>
      <c r="AO35" s="16">
        <v>125</v>
      </c>
      <c r="AP35" s="16">
        <v>555</v>
      </c>
      <c r="AQ35" s="17">
        <v>62</v>
      </c>
    </row>
    <row r="36" spans="1:43" s="7" customFormat="1" x14ac:dyDescent="0.25">
      <c r="A36" s="14" t="s">
        <v>97</v>
      </c>
      <c r="B36" s="15" t="s">
        <v>98</v>
      </c>
      <c r="C36" s="39">
        <f t="shared" si="9"/>
        <v>2747</v>
      </c>
      <c r="D36" s="16">
        <v>42</v>
      </c>
      <c r="E36" s="16">
        <v>42</v>
      </c>
      <c r="F36" s="16">
        <v>44</v>
      </c>
      <c r="G36" s="16">
        <v>45</v>
      </c>
      <c r="H36" s="16">
        <v>46</v>
      </c>
      <c r="I36" s="16">
        <v>47</v>
      </c>
      <c r="J36" s="16">
        <v>48</v>
      </c>
      <c r="K36" s="16">
        <v>50</v>
      </c>
      <c r="L36" s="16">
        <v>51</v>
      </c>
      <c r="M36" s="16">
        <v>52</v>
      </c>
      <c r="N36" s="16">
        <v>52</v>
      </c>
      <c r="O36" s="16">
        <v>53</v>
      </c>
      <c r="P36" s="16">
        <v>53</v>
      </c>
      <c r="Q36" s="16">
        <v>53</v>
      </c>
      <c r="R36" s="16">
        <v>52</v>
      </c>
      <c r="S36" s="16">
        <v>51</v>
      </c>
      <c r="T36" s="16">
        <v>50</v>
      </c>
      <c r="U36" s="16">
        <v>48</v>
      </c>
      <c r="V36" s="16">
        <v>46</v>
      </c>
      <c r="W36" s="16">
        <v>44</v>
      </c>
      <c r="X36" s="16">
        <v>195</v>
      </c>
      <c r="Y36" s="16">
        <v>183</v>
      </c>
      <c r="Z36" s="16">
        <v>163</v>
      </c>
      <c r="AA36" s="16">
        <v>153</v>
      </c>
      <c r="AB36" s="16">
        <v>139</v>
      </c>
      <c r="AC36" s="16">
        <v>133</v>
      </c>
      <c r="AD36" s="16">
        <v>133</v>
      </c>
      <c r="AE36" s="16">
        <v>143</v>
      </c>
      <c r="AF36" s="16">
        <v>145</v>
      </c>
      <c r="AG36" s="16">
        <v>134</v>
      </c>
      <c r="AH36" s="16">
        <v>98</v>
      </c>
      <c r="AI36" s="16">
        <v>69</v>
      </c>
      <c r="AJ36" s="16">
        <v>90</v>
      </c>
      <c r="AK36" s="16">
        <v>43</v>
      </c>
      <c r="AL36" s="16">
        <v>3</v>
      </c>
      <c r="AM36" s="16">
        <v>1383</v>
      </c>
      <c r="AN36" s="16">
        <v>124</v>
      </c>
      <c r="AO36" s="16">
        <v>107</v>
      </c>
      <c r="AP36" s="16">
        <v>477</v>
      </c>
      <c r="AQ36" s="17">
        <v>53</v>
      </c>
    </row>
    <row r="37" spans="1:43" s="7" customFormat="1" x14ac:dyDescent="0.25">
      <c r="A37" s="14" t="s">
        <v>99</v>
      </c>
      <c r="B37" s="15" t="s">
        <v>100</v>
      </c>
      <c r="C37" s="39">
        <f t="shared" si="9"/>
        <v>1350</v>
      </c>
      <c r="D37" s="16">
        <v>20</v>
      </c>
      <c r="E37" s="16">
        <v>21</v>
      </c>
      <c r="F37" s="16">
        <v>21</v>
      </c>
      <c r="G37" s="16">
        <v>22</v>
      </c>
      <c r="H37" s="16">
        <v>23</v>
      </c>
      <c r="I37" s="16">
        <v>23</v>
      </c>
      <c r="J37" s="16">
        <v>24</v>
      </c>
      <c r="K37" s="16">
        <v>24</v>
      </c>
      <c r="L37" s="16">
        <v>25</v>
      </c>
      <c r="M37" s="16">
        <v>25</v>
      </c>
      <c r="N37" s="16">
        <v>26</v>
      </c>
      <c r="O37" s="16">
        <v>26</v>
      </c>
      <c r="P37" s="16">
        <v>26</v>
      </c>
      <c r="Q37" s="16">
        <v>26</v>
      </c>
      <c r="R37" s="16">
        <v>26</v>
      </c>
      <c r="S37" s="16">
        <v>25</v>
      </c>
      <c r="T37" s="16">
        <v>24</v>
      </c>
      <c r="U37" s="16">
        <v>24</v>
      </c>
      <c r="V37" s="16">
        <v>23</v>
      </c>
      <c r="W37" s="16">
        <v>22</v>
      </c>
      <c r="X37" s="16">
        <v>96</v>
      </c>
      <c r="Y37" s="16">
        <v>90</v>
      </c>
      <c r="Z37" s="16">
        <v>80</v>
      </c>
      <c r="AA37" s="16">
        <v>75</v>
      </c>
      <c r="AB37" s="16">
        <v>68</v>
      </c>
      <c r="AC37" s="16">
        <v>66</v>
      </c>
      <c r="AD37" s="16">
        <v>65</v>
      </c>
      <c r="AE37" s="16">
        <v>71</v>
      </c>
      <c r="AF37" s="16">
        <v>71</v>
      </c>
      <c r="AG37" s="16">
        <v>66</v>
      </c>
      <c r="AH37" s="16">
        <v>48</v>
      </c>
      <c r="AI37" s="16">
        <v>34</v>
      </c>
      <c r="AJ37" s="16">
        <v>44</v>
      </c>
      <c r="AK37" s="16">
        <v>21</v>
      </c>
      <c r="AL37" s="16">
        <v>2</v>
      </c>
      <c r="AM37" s="16">
        <v>680</v>
      </c>
      <c r="AN37" s="16">
        <v>61</v>
      </c>
      <c r="AO37" s="16">
        <v>53</v>
      </c>
      <c r="AP37" s="16">
        <v>235</v>
      </c>
      <c r="AQ37" s="17">
        <v>26</v>
      </c>
    </row>
    <row r="38" spans="1:43" s="7" customFormat="1" x14ac:dyDescent="0.25">
      <c r="A38" s="14" t="s">
        <v>101</v>
      </c>
      <c r="B38" s="15" t="s">
        <v>102</v>
      </c>
      <c r="C38" s="39">
        <f t="shared" si="9"/>
        <v>1238</v>
      </c>
      <c r="D38" s="16">
        <v>19</v>
      </c>
      <c r="E38" s="16">
        <v>19</v>
      </c>
      <c r="F38" s="16">
        <v>20</v>
      </c>
      <c r="G38" s="16">
        <v>20</v>
      </c>
      <c r="H38" s="16">
        <v>21</v>
      </c>
      <c r="I38" s="16">
        <v>21</v>
      </c>
      <c r="J38" s="16">
        <v>22</v>
      </c>
      <c r="K38" s="16">
        <v>22</v>
      </c>
      <c r="L38" s="16">
        <v>23</v>
      </c>
      <c r="M38" s="16">
        <v>23</v>
      </c>
      <c r="N38" s="16">
        <v>24</v>
      </c>
      <c r="O38" s="16">
        <v>24</v>
      </c>
      <c r="P38" s="16">
        <v>24</v>
      </c>
      <c r="Q38" s="16">
        <v>24</v>
      </c>
      <c r="R38" s="16">
        <v>23</v>
      </c>
      <c r="S38" s="16">
        <v>23</v>
      </c>
      <c r="T38" s="16">
        <v>22</v>
      </c>
      <c r="U38" s="16">
        <v>22</v>
      </c>
      <c r="V38" s="16">
        <v>21</v>
      </c>
      <c r="W38" s="16">
        <v>20</v>
      </c>
      <c r="X38" s="16">
        <v>88</v>
      </c>
      <c r="Y38" s="16">
        <v>83</v>
      </c>
      <c r="Z38" s="16">
        <v>73</v>
      </c>
      <c r="AA38" s="16">
        <v>69</v>
      </c>
      <c r="AB38" s="16">
        <v>63</v>
      </c>
      <c r="AC38" s="16">
        <v>60</v>
      </c>
      <c r="AD38" s="16">
        <v>60</v>
      </c>
      <c r="AE38" s="16">
        <v>64</v>
      </c>
      <c r="AF38" s="16">
        <v>65</v>
      </c>
      <c r="AG38" s="16">
        <v>60</v>
      </c>
      <c r="AH38" s="16">
        <v>44</v>
      </c>
      <c r="AI38" s="16">
        <v>31</v>
      </c>
      <c r="AJ38" s="16">
        <v>41</v>
      </c>
      <c r="AK38" s="16">
        <v>19</v>
      </c>
      <c r="AL38" s="16">
        <v>1</v>
      </c>
      <c r="AM38" s="16">
        <v>622</v>
      </c>
      <c r="AN38" s="16">
        <v>56</v>
      </c>
      <c r="AO38" s="16">
        <v>48</v>
      </c>
      <c r="AP38" s="16">
        <v>215</v>
      </c>
      <c r="AQ38" s="17">
        <v>24</v>
      </c>
    </row>
    <row r="39" spans="1:43" s="7" customFormat="1" x14ac:dyDescent="0.25">
      <c r="A39" s="14" t="s">
        <v>103</v>
      </c>
      <c r="B39" s="15" t="s">
        <v>104</v>
      </c>
      <c r="C39" s="39">
        <f t="shared" si="9"/>
        <v>764</v>
      </c>
      <c r="D39" s="16">
        <v>12</v>
      </c>
      <c r="E39" s="16">
        <v>12</v>
      </c>
      <c r="F39" s="16">
        <v>12</v>
      </c>
      <c r="G39" s="16">
        <v>13</v>
      </c>
      <c r="H39" s="16">
        <v>13</v>
      </c>
      <c r="I39" s="16">
        <v>13</v>
      </c>
      <c r="J39" s="16">
        <v>14</v>
      </c>
      <c r="K39" s="16">
        <v>14</v>
      </c>
      <c r="L39" s="16">
        <v>14</v>
      </c>
      <c r="M39" s="16">
        <v>14</v>
      </c>
      <c r="N39" s="16">
        <v>15</v>
      </c>
      <c r="O39" s="16">
        <v>15</v>
      </c>
      <c r="P39" s="16">
        <v>15</v>
      </c>
      <c r="Q39" s="16">
        <v>15</v>
      </c>
      <c r="R39" s="16">
        <v>14</v>
      </c>
      <c r="S39" s="16">
        <v>14</v>
      </c>
      <c r="T39" s="16">
        <v>14</v>
      </c>
      <c r="U39" s="16">
        <v>13</v>
      </c>
      <c r="V39" s="16">
        <v>13</v>
      </c>
      <c r="W39" s="16">
        <v>12</v>
      </c>
      <c r="X39" s="16">
        <v>54</v>
      </c>
      <c r="Y39" s="16">
        <v>51</v>
      </c>
      <c r="Z39" s="16">
        <v>45</v>
      </c>
      <c r="AA39" s="16">
        <v>42</v>
      </c>
      <c r="AB39" s="16">
        <v>39</v>
      </c>
      <c r="AC39" s="16">
        <v>37</v>
      </c>
      <c r="AD39" s="16">
        <v>37</v>
      </c>
      <c r="AE39" s="16">
        <v>40</v>
      </c>
      <c r="AF39" s="16">
        <v>40</v>
      </c>
      <c r="AG39" s="16">
        <v>37</v>
      </c>
      <c r="AH39" s="16">
        <v>27</v>
      </c>
      <c r="AI39" s="16">
        <v>19</v>
      </c>
      <c r="AJ39" s="16">
        <v>25</v>
      </c>
      <c r="AK39" s="16">
        <v>12</v>
      </c>
      <c r="AL39" s="16">
        <v>1</v>
      </c>
      <c r="AM39" s="16">
        <v>385</v>
      </c>
      <c r="AN39" s="16">
        <v>34</v>
      </c>
      <c r="AO39" s="16">
        <v>30</v>
      </c>
      <c r="AP39" s="16">
        <v>133</v>
      </c>
      <c r="AQ39" s="17">
        <v>15</v>
      </c>
    </row>
    <row r="40" spans="1:43" s="7" customFormat="1" x14ac:dyDescent="0.25">
      <c r="A40" s="14" t="s">
        <v>105</v>
      </c>
      <c r="B40" s="15" t="s">
        <v>106</v>
      </c>
      <c r="C40" s="39">
        <f t="shared" si="9"/>
        <v>1145</v>
      </c>
      <c r="D40" s="16">
        <v>17</v>
      </c>
      <c r="E40" s="16">
        <v>18</v>
      </c>
      <c r="F40" s="16">
        <v>18</v>
      </c>
      <c r="G40" s="16">
        <v>19</v>
      </c>
      <c r="H40" s="16">
        <v>19</v>
      </c>
      <c r="I40" s="16">
        <v>20</v>
      </c>
      <c r="J40" s="16">
        <v>20</v>
      </c>
      <c r="K40" s="16">
        <v>21</v>
      </c>
      <c r="L40" s="16">
        <v>21</v>
      </c>
      <c r="M40" s="16">
        <v>22</v>
      </c>
      <c r="N40" s="16">
        <v>22</v>
      </c>
      <c r="O40" s="16">
        <v>22</v>
      </c>
      <c r="P40" s="16">
        <v>22</v>
      </c>
      <c r="Q40" s="16">
        <v>22</v>
      </c>
      <c r="R40" s="16">
        <v>22</v>
      </c>
      <c r="S40" s="16">
        <v>21</v>
      </c>
      <c r="T40" s="16">
        <v>21</v>
      </c>
      <c r="U40" s="16">
        <v>20</v>
      </c>
      <c r="V40" s="16">
        <v>19</v>
      </c>
      <c r="W40" s="16">
        <v>18</v>
      </c>
      <c r="X40" s="16">
        <v>81</v>
      </c>
      <c r="Y40" s="16">
        <v>76</v>
      </c>
      <c r="Z40" s="16">
        <v>68</v>
      </c>
      <c r="AA40" s="16">
        <v>64</v>
      </c>
      <c r="AB40" s="16">
        <v>58</v>
      </c>
      <c r="AC40" s="16">
        <v>56</v>
      </c>
      <c r="AD40" s="16">
        <v>55</v>
      </c>
      <c r="AE40" s="16">
        <v>60</v>
      </c>
      <c r="AF40" s="16">
        <v>60</v>
      </c>
      <c r="AG40" s="16">
        <v>56</v>
      </c>
      <c r="AH40" s="16">
        <v>41</v>
      </c>
      <c r="AI40" s="16">
        <v>29</v>
      </c>
      <c r="AJ40" s="16">
        <v>37</v>
      </c>
      <c r="AK40" s="16">
        <v>18</v>
      </c>
      <c r="AL40" s="16">
        <v>1</v>
      </c>
      <c r="AM40" s="16">
        <v>576</v>
      </c>
      <c r="AN40" s="16">
        <v>51</v>
      </c>
      <c r="AO40" s="16">
        <v>45</v>
      </c>
      <c r="AP40" s="16">
        <v>199</v>
      </c>
      <c r="AQ40" s="17">
        <v>22</v>
      </c>
    </row>
    <row r="41" spans="1:43" s="7" customFormat="1" x14ac:dyDescent="0.25">
      <c r="A41" s="14" t="s">
        <v>107</v>
      </c>
      <c r="B41" s="15" t="s">
        <v>108</v>
      </c>
      <c r="C41" s="39">
        <f t="shared" si="9"/>
        <v>1103</v>
      </c>
      <c r="D41" s="16">
        <v>17</v>
      </c>
      <c r="E41" s="16">
        <v>17</v>
      </c>
      <c r="F41" s="16">
        <v>18</v>
      </c>
      <c r="G41" s="16">
        <v>18</v>
      </c>
      <c r="H41" s="16">
        <v>18</v>
      </c>
      <c r="I41" s="16">
        <v>19</v>
      </c>
      <c r="J41" s="16">
        <v>19</v>
      </c>
      <c r="K41" s="16">
        <v>20</v>
      </c>
      <c r="L41" s="16">
        <v>20</v>
      </c>
      <c r="M41" s="16">
        <v>21</v>
      </c>
      <c r="N41" s="16">
        <v>21</v>
      </c>
      <c r="O41" s="16">
        <v>21</v>
      </c>
      <c r="P41" s="16">
        <v>21</v>
      </c>
      <c r="Q41" s="16">
        <v>21</v>
      </c>
      <c r="R41" s="16">
        <v>21</v>
      </c>
      <c r="S41" s="16">
        <v>20</v>
      </c>
      <c r="T41" s="16">
        <v>20</v>
      </c>
      <c r="U41" s="16">
        <v>19</v>
      </c>
      <c r="V41" s="16">
        <v>19</v>
      </c>
      <c r="W41" s="16">
        <v>18</v>
      </c>
      <c r="X41" s="16">
        <v>78</v>
      </c>
      <c r="Y41" s="16">
        <v>74</v>
      </c>
      <c r="Z41" s="16">
        <v>65</v>
      </c>
      <c r="AA41" s="16">
        <v>61</v>
      </c>
      <c r="AB41" s="16">
        <v>56</v>
      </c>
      <c r="AC41" s="16">
        <v>54</v>
      </c>
      <c r="AD41" s="16">
        <v>53</v>
      </c>
      <c r="AE41" s="16">
        <v>58</v>
      </c>
      <c r="AF41" s="16">
        <v>58</v>
      </c>
      <c r="AG41" s="16">
        <v>54</v>
      </c>
      <c r="AH41" s="16">
        <v>40</v>
      </c>
      <c r="AI41" s="16">
        <v>28</v>
      </c>
      <c r="AJ41" s="16">
        <v>36</v>
      </c>
      <c r="AK41" s="16">
        <v>17</v>
      </c>
      <c r="AL41" s="16">
        <v>1</v>
      </c>
      <c r="AM41" s="16">
        <v>556</v>
      </c>
      <c r="AN41" s="16">
        <v>50</v>
      </c>
      <c r="AO41" s="16">
        <v>43</v>
      </c>
      <c r="AP41" s="16">
        <v>192</v>
      </c>
      <c r="AQ41" s="17">
        <v>21</v>
      </c>
    </row>
    <row r="42" spans="1:43" s="7" customFormat="1" x14ac:dyDescent="0.25">
      <c r="A42" s="14" t="s">
        <v>109</v>
      </c>
      <c r="B42" s="15" t="s">
        <v>110</v>
      </c>
      <c r="C42" s="39">
        <f t="shared" si="9"/>
        <v>1539</v>
      </c>
      <c r="D42" s="16">
        <v>23</v>
      </c>
      <c r="E42" s="16">
        <v>24</v>
      </c>
      <c r="F42" s="16">
        <v>24</v>
      </c>
      <c r="G42" s="16">
        <v>25</v>
      </c>
      <c r="H42" s="16">
        <v>26</v>
      </c>
      <c r="I42" s="16">
        <v>26</v>
      </c>
      <c r="J42" s="16">
        <v>27</v>
      </c>
      <c r="K42" s="16">
        <v>28</v>
      </c>
      <c r="L42" s="16">
        <v>28</v>
      </c>
      <c r="M42" s="16">
        <v>29</v>
      </c>
      <c r="N42" s="16">
        <v>29</v>
      </c>
      <c r="O42" s="16">
        <v>30</v>
      </c>
      <c r="P42" s="16">
        <v>30</v>
      </c>
      <c r="Q42" s="16">
        <v>30</v>
      </c>
      <c r="R42" s="16">
        <v>29</v>
      </c>
      <c r="S42" s="16">
        <v>28</v>
      </c>
      <c r="T42" s="16">
        <v>28</v>
      </c>
      <c r="U42" s="16">
        <v>27</v>
      </c>
      <c r="V42" s="16">
        <v>26</v>
      </c>
      <c r="W42" s="16">
        <v>25</v>
      </c>
      <c r="X42" s="16">
        <v>109</v>
      </c>
      <c r="Y42" s="16">
        <v>103</v>
      </c>
      <c r="Z42" s="16">
        <v>91</v>
      </c>
      <c r="AA42" s="16">
        <v>86</v>
      </c>
      <c r="AB42" s="16">
        <v>78</v>
      </c>
      <c r="AC42" s="16">
        <v>75</v>
      </c>
      <c r="AD42" s="16">
        <v>75</v>
      </c>
      <c r="AE42" s="16">
        <v>80</v>
      </c>
      <c r="AF42" s="16">
        <v>81</v>
      </c>
      <c r="AG42" s="16">
        <v>75</v>
      </c>
      <c r="AH42" s="16">
        <v>55</v>
      </c>
      <c r="AI42" s="16">
        <v>39</v>
      </c>
      <c r="AJ42" s="16">
        <v>50</v>
      </c>
      <c r="AK42" s="16">
        <v>24</v>
      </c>
      <c r="AL42" s="16">
        <v>2</v>
      </c>
      <c r="AM42" s="16">
        <v>775</v>
      </c>
      <c r="AN42" s="16">
        <v>69</v>
      </c>
      <c r="AO42" s="16">
        <v>60</v>
      </c>
      <c r="AP42" s="16">
        <v>267</v>
      </c>
      <c r="AQ42" s="17">
        <v>30</v>
      </c>
    </row>
    <row r="43" spans="1:43" s="11" customFormat="1" ht="14.25" x14ac:dyDescent="0.2">
      <c r="A43" s="112" t="s">
        <v>111</v>
      </c>
      <c r="B43" s="113"/>
      <c r="C43" s="43">
        <f t="shared" ref="C43:AQ43" si="10">+C44+C51+C54</f>
        <v>14192</v>
      </c>
      <c r="D43" s="24">
        <f t="shared" si="10"/>
        <v>278</v>
      </c>
      <c r="E43" s="24">
        <f t="shared" si="10"/>
        <v>283</v>
      </c>
      <c r="F43" s="24">
        <f t="shared" si="10"/>
        <v>286</v>
      </c>
      <c r="G43" s="24">
        <f t="shared" si="10"/>
        <v>285</v>
      </c>
      <c r="H43" s="24">
        <f t="shared" si="10"/>
        <v>284</v>
      </c>
      <c r="I43" s="24">
        <f t="shared" si="10"/>
        <v>279</v>
      </c>
      <c r="J43" s="24">
        <f t="shared" si="10"/>
        <v>273</v>
      </c>
      <c r="K43" s="24">
        <f t="shared" si="10"/>
        <v>267</v>
      </c>
      <c r="L43" s="24">
        <f t="shared" si="10"/>
        <v>260</v>
      </c>
      <c r="M43" s="24">
        <f t="shared" si="10"/>
        <v>255</v>
      </c>
      <c r="N43" s="24">
        <f t="shared" si="10"/>
        <v>247</v>
      </c>
      <c r="O43" s="24">
        <f t="shared" si="10"/>
        <v>240</v>
      </c>
      <c r="P43" s="24">
        <f t="shared" si="10"/>
        <v>237</v>
      </c>
      <c r="Q43" s="24">
        <f t="shared" si="10"/>
        <v>240</v>
      </c>
      <c r="R43" s="24">
        <f t="shared" si="10"/>
        <v>250</v>
      </c>
      <c r="S43" s="24">
        <f t="shared" si="10"/>
        <v>256</v>
      </c>
      <c r="T43" s="24">
        <f t="shared" si="10"/>
        <v>262</v>
      </c>
      <c r="U43" s="24">
        <f t="shared" si="10"/>
        <v>270</v>
      </c>
      <c r="V43" s="24">
        <f t="shared" si="10"/>
        <v>279</v>
      </c>
      <c r="W43" s="24">
        <f t="shared" si="10"/>
        <v>286</v>
      </c>
      <c r="X43" s="24">
        <f t="shared" si="10"/>
        <v>1492</v>
      </c>
      <c r="Y43" s="24">
        <f t="shared" si="10"/>
        <v>1306</v>
      </c>
      <c r="Z43" s="24">
        <f t="shared" si="10"/>
        <v>1046</v>
      </c>
      <c r="AA43" s="24">
        <f t="shared" si="10"/>
        <v>886</v>
      </c>
      <c r="AB43" s="24">
        <f t="shared" si="10"/>
        <v>796</v>
      </c>
      <c r="AC43" s="24">
        <f t="shared" si="10"/>
        <v>652</v>
      </c>
      <c r="AD43" s="24">
        <f t="shared" si="10"/>
        <v>571</v>
      </c>
      <c r="AE43" s="24">
        <f t="shared" si="10"/>
        <v>501</v>
      </c>
      <c r="AF43" s="24">
        <f t="shared" si="10"/>
        <v>399</v>
      </c>
      <c r="AG43" s="24">
        <f t="shared" si="10"/>
        <v>437</v>
      </c>
      <c r="AH43" s="24">
        <f t="shared" si="10"/>
        <v>337</v>
      </c>
      <c r="AI43" s="24">
        <f t="shared" si="10"/>
        <v>206</v>
      </c>
      <c r="AJ43" s="24">
        <f t="shared" si="10"/>
        <v>246</v>
      </c>
      <c r="AK43" s="24">
        <f t="shared" si="10"/>
        <v>290</v>
      </c>
      <c r="AL43" s="24">
        <f t="shared" si="10"/>
        <v>22</v>
      </c>
      <c r="AM43" s="24">
        <f t="shared" si="10"/>
        <v>6778</v>
      </c>
      <c r="AN43" s="24">
        <f t="shared" si="10"/>
        <v>612</v>
      </c>
      <c r="AO43" s="24">
        <f t="shared" si="10"/>
        <v>637</v>
      </c>
      <c r="AP43" s="24">
        <f t="shared" si="10"/>
        <v>2842</v>
      </c>
      <c r="AQ43" s="25">
        <f t="shared" si="10"/>
        <v>360</v>
      </c>
    </row>
    <row r="44" spans="1:43" s="11" customFormat="1" ht="14.25" x14ac:dyDescent="0.2">
      <c r="A44" s="110" t="s">
        <v>112</v>
      </c>
      <c r="B44" s="111"/>
      <c r="C44" s="42">
        <f t="shared" ref="C44:AQ44" si="11">SUM(C45:C50)</f>
        <v>7630</v>
      </c>
      <c r="D44" s="22">
        <f t="shared" si="11"/>
        <v>163</v>
      </c>
      <c r="E44" s="22">
        <f t="shared" si="11"/>
        <v>163</v>
      </c>
      <c r="F44" s="22">
        <f t="shared" si="11"/>
        <v>162</v>
      </c>
      <c r="G44" s="22">
        <f t="shared" si="11"/>
        <v>160</v>
      </c>
      <c r="H44" s="22">
        <f t="shared" si="11"/>
        <v>157</v>
      </c>
      <c r="I44" s="22">
        <f t="shared" si="11"/>
        <v>152</v>
      </c>
      <c r="J44" s="22">
        <f t="shared" si="11"/>
        <v>147</v>
      </c>
      <c r="K44" s="22">
        <f t="shared" si="11"/>
        <v>142</v>
      </c>
      <c r="L44" s="22">
        <f t="shared" si="11"/>
        <v>137</v>
      </c>
      <c r="M44" s="22">
        <f t="shared" si="11"/>
        <v>134</v>
      </c>
      <c r="N44" s="22">
        <f t="shared" si="11"/>
        <v>128</v>
      </c>
      <c r="O44" s="22">
        <f t="shared" si="11"/>
        <v>123</v>
      </c>
      <c r="P44" s="22">
        <f t="shared" si="11"/>
        <v>121</v>
      </c>
      <c r="Q44" s="22">
        <f t="shared" si="11"/>
        <v>123</v>
      </c>
      <c r="R44" s="22">
        <f t="shared" si="11"/>
        <v>129</v>
      </c>
      <c r="S44" s="22">
        <f t="shared" si="11"/>
        <v>133</v>
      </c>
      <c r="T44" s="22">
        <f t="shared" si="11"/>
        <v>138</v>
      </c>
      <c r="U44" s="22">
        <f t="shared" si="11"/>
        <v>143</v>
      </c>
      <c r="V44" s="22">
        <f t="shared" si="11"/>
        <v>147</v>
      </c>
      <c r="W44" s="22">
        <f t="shared" si="11"/>
        <v>150</v>
      </c>
      <c r="X44" s="22">
        <f t="shared" si="11"/>
        <v>773</v>
      </c>
      <c r="Y44" s="22">
        <f t="shared" si="11"/>
        <v>730</v>
      </c>
      <c r="Z44" s="22">
        <f t="shared" si="11"/>
        <v>600</v>
      </c>
      <c r="AA44" s="22">
        <f t="shared" si="11"/>
        <v>481</v>
      </c>
      <c r="AB44" s="22">
        <f t="shared" si="11"/>
        <v>439</v>
      </c>
      <c r="AC44" s="22">
        <f t="shared" si="11"/>
        <v>344</v>
      </c>
      <c r="AD44" s="22">
        <f t="shared" si="11"/>
        <v>312</v>
      </c>
      <c r="AE44" s="22">
        <f t="shared" si="11"/>
        <v>271</v>
      </c>
      <c r="AF44" s="22">
        <f t="shared" si="11"/>
        <v>211</v>
      </c>
      <c r="AG44" s="22">
        <f t="shared" si="11"/>
        <v>215</v>
      </c>
      <c r="AH44" s="22">
        <f t="shared" si="11"/>
        <v>173</v>
      </c>
      <c r="AI44" s="22">
        <f t="shared" si="11"/>
        <v>103</v>
      </c>
      <c r="AJ44" s="22">
        <f t="shared" si="11"/>
        <v>126</v>
      </c>
      <c r="AK44" s="22">
        <f t="shared" si="11"/>
        <v>168</v>
      </c>
      <c r="AL44" s="22">
        <f t="shared" si="11"/>
        <v>13</v>
      </c>
      <c r="AM44" s="22">
        <f t="shared" si="11"/>
        <v>3748</v>
      </c>
      <c r="AN44" s="22">
        <f t="shared" si="11"/>
        <v>320</v>
      </c>
      <c r="AO44" s="22">
        <f t="shared" si="11"/>
        <v>370</v>
      </c>
      <c r="AP44" s="22">
        <f t="shared" si="11"/>
        <v>1610</v>
      </c>
      <c r="AQ44" s="23">
        <f t="shared" si="11"/>
        <v>209</v>
      </c>
    </row>
    <row r="45" spans="1:43" s="7" customFormat="1" x14ac:dyDescent="0.25">
      <c r="A45" s="14" t="s">
        <v>113</v>
      </c>
      <c r="B45" s="15" t="s">
        <v>114</v>
      </c>
      <c r="C45" s="39">
        <f t="shared" ref="C45:C50" si="12">SUM(D45:AJ45)</f>
        <v>2750</v>
      </c>
      <c r="D45" s="16">
        <v>58</v>
      </c>
      <c r="E45" s="16">
        <v>58</v>
      </c>
      <c r="F45" s="16">
        <v>58</v>
      </c>
      <c r="G45" s="16">
        <v>57</v>
      </c>
      <c r="H45" s="16">
        <v>58</v>
      </c>
      <c r="I45" s="16">
        <v>55</v>
      </c>
      <c r="J45" s="16">
        <v>54</v>
      </c>
      <c r="K45" s="16">
        <v>51</v>
      </c>
      <c r="L45" s="16">
        <v>49</v>
      </c>
      <c r="M45" s="16">
        <v>49</v>
      </c>
      <c r="N45" s="16">
        <v>46</v>
      </c>
      <c r="O45" s="16">
        <v>45</v>
      </c>
      <c r="P45" s="16">
        <v>43</v>
      </c>
      <c r="Q45" s="16">
        <v>45</v>
      </c>
      <c r="R45" s="16">
        <v>46</v>
      </c>
      <c r="S45" s="16">
        <v>49</v>
      </c>
      <c r="T45" s="16">
        <v>50</v>
      </c>
      <c r="U45" s="16">
        <v>52</v>
      </c>
      <c r="V45" s="16">
        <v>54</v>
      </c>
      <c r="W45" s="16">
        <v>53</v>
      </c>
      <c r="X45" s="16">
        <v>278</v>
      </c>
      <c r="Y45" s="16">
        <v>263</v>
      </c>
      <c r="Z45" s="16">
        <v>216</v>
      </c>
      <c r="AA45" s="16">
        <v>173</v>
      </c>
      <c r="AB45" s="16">
        <v>159</v>
      </c>
      <c r="AC45" s="16">
        <v>124</v>
      </c>
      <c r="AD45" s="16">
        <v>112</v>
      </c>
      <c r="AE45" s="16">
        <v>98</v>
      </c>
      <c r="AF45" s="16">
        <v>76</v>
      </c>
      <c r="AG45" s="16">
        <v>77</v>
      </c>
      <c r="AH45" s="16">
        <v>61</v>
      </c>
      <c r="AI45" s="16">
        <v>38</v>
      </c>
      <c r="AJ45" s="16">
        <v>45</v>
      </c>
      <c r="AK45" s="16">
        <v>61</v>
      </c>
      <c r="AL45" s="16">
        <v>5</v>
      </c>
      <c r="AM45" s="16">
        <v>1351</v>
      </c>
      <c r="AN45" s="16">
        <v>116</v>
      </c>
      <c r="AO45" s="16">
        <v>133</v>
      </c>
      <c r="AP45" s="16">
        <v>581</v>
      </c>
      <c r="AQ45" s="17">
        <v>76</v>
      </c>
    </row>
    <row r="46" spans="1:43" s="7" customFormat="1" x14ac:dyDescent="0.25">
      <c r="A46" s="14" t="s">
        <v>115</v>
      </c>
      <c r="B46" s="15" t="s">
        <v>116</v>
      </c>
      <c r="C46" s="39">
        <f t="shared" si="12"/>
        <v>1622</v>
      </c>
      <c r="D46" s="16">
        <v>35</v>
      </c>
      <c r="E46" s="16">
        <v>35</v>
      </c>
      <c r="F46" s="16">
        <v>35</v>
      </c>
      <c r="G46" s="16">
        <v>34</v>
      </c>
      <c r="H46" s="16">
        <v>33</v>
      </c>
      <c r="I46" s="16">
        <v>32</v>
      </c>
      <c r="J46" s="16">
        <v>31</v>
      </c>
      <c r="K46" s="16">
        <v>30</v>
      </c>
      <c r="L46" s="16">
        <v>29</v>
      </c>
      <c r="M46" s="16">
        <v>29</v>
      </c>
      <c r="N46" s="16">
        <v>27</v>
      </c>
      <c r="O46" s="16">
        <v>26</v>
      </c>
      <c r="P46" s="16">
        <v>26</v>
      </c>
      <c r="Q46" s="16">
        <v>26</v>
      </c>
      <c r="R46" s="16">
        <v>27</v>
      </c>
      <c r="S46" s="16">
        <v>28</v>
      </c>
      <c r="T46" s="16">
        <v>29</v>
      </c>
      <c r="U46" s="16">
        <v>30</v>
      </c>
      <c r="V46" s="16">
        <v>31</v>
      </c>
      <c r="W46" s="16">
        <v>32</v>
      </c>
      <c r="X46" s="16">
        <v>165</v>
      </c>
      <c r="Y46" s="16">
        <v>155</v>
      </c>
      <c r="Z46" s="16">
        <v>128</v>
      </c>
      <c r="AA46" s="16">
        <v>102</v>
      </c>
      <c r="AB46" s="16">
        <v>93</v>
      </c>
      <c r="AC46" s="16">
        <v>73</v>
      </c>
      <c r="AD46" s="16">
        <v>66</v>
      </c>
      <c r="AE46" s="16">
        <v>58</v>
      </c>
      <c r="AF46" s="16">
        <v>45</v>
      </c>
      <c r="AG46" s="16">
        <v>46</v>
      </c>
      <c r="AH46" s="16">
        <v>37</v>
      </c>
      <c r="AI46" s="16">
        <v>22</v>
      </c>
      <c r="AJ46" s="16">
        <v>27</v>
      </c>
      <c r="AK46" s="16">
        <v>36</v>
      </c>
      <c r="AL46" s="16">
        <v>3</v>
      </c>
      <c r="AM46" s="16">
        <v>798</v>
      </c>
      <c r="AN46" s="16">
        <v>68</v>
      </c>
      <c r="AO46" s="16">
        <v>79</v>
      </c>
      <c r="AP46" s="16">
        <v>343</v>
      </c>
      <c r="AQ46" s="17">
        <v>45</v>
      </c>
    </row>
    <row r="47" spans="1:43" s="7" customFormat="1" x14ac:dyDescent="0.25">
      <c r="A47" s="14" t="s">
        <v>117</v>
      </c>
      <c r="B47" s="15" t="s">
        <v>118</v>
      </c>
      <c r="C47" s="39">
        <f t="shared" si="12"/>
        <v>741</v>
      </c>
      <c r="D47" s="16">
        <v>16</v>
      </c>
      <c r="E47" s="16">
        <v>16</v>
      </c>
      <c r="F47" s="16">
        <v>16</v>
      </c>
      <c r="G47" s="16">
        <v>16</v>
      </c>
      <c r="H47" s="16">
        <v>15</v>
      </c>
      <c r="I47" s="16">
        <v>15</v>
      </c>
      <c r="J47" s="16">
        <v>14</v>
      </c>
      <c r="K47" s="16">
        <v>14</v>
      </c>
      <c r="L47" s="16">
        <v>13</v>
      </c>
      <c r="M47" s="16">
        <v>13</v>
      </c>
      <c r="N47" s="16">
        <v>12</v>
      </c>
      <c r="O47" s="16">
        <v>12</v>
      </c>
      <c r="P47" s="16">
        <v>12</v>
      </c>
      <c r="Q47" s="16">
        <v>12</v>
      </c>
      <c r="R47" s="16">
        <v>13</v>
      </c>
      <c r="S47" s="16">
        <v>13</v>
      </c>
      <c r="T47" s="16">
        <v>13</v>
      </c>
      <c r="U47" s="16">
        <v>14</v>
      </c>
      <c r="V47" s="16">
        <v>14</v>
      </c>
      <c r="W47" s="16">
        <v>15</v>
      </c>
      <c r="X47" s="16">
        <v>75</v>
      </c>
      <c r="Y47" s="16">
        <v>71</v>
      </c>
      <c r="Z47" s="16">
        <v>58</v>
      </c>
      <c r="AA47" s="16">
        <v>47</v>
      </c>
      <c r="AB47" s="16">
        <v>43</v>
      </c>
      <c r="AC47" s="16">
        <v>33</v>
      </c>
      <c r="AD47" s="16">
        <v>30</v>
      </c>
      <c r="AE47" s="16">
        <v>26</v>
      </c>
      <c r="AF47" s="16">
        <v>20</v>
      </c>
      <c r="AG47" s="16">
        <v>21</v>
      </c>
      <c r="AH47" s="16">
        <v>17</v>
      </c>
      <c r="AI47" s="16">
        <v>10</v>
      </c>
      <c r="AJ47" s="16">
        <v>12</v>
      </c>
      <c r="AK47" s="16">
        <v>16</v>
      </c>
      <c r="AL47" s="16">
        <v>1</v>
      </c>
      <c r="AM47" s="16">
        <v>364</v>
      </c>
      <c r="AN47" s="16">
        <v>31</v>
      </c>
      <c r="AO47" s="16">
        <v>36</v>
      </c>
      <c r="AP47" s="16">
        <v>156</v>
      </c>
      <c r="AQ47" s="17">
        <v>20</v>
      </c>
    </row>
    <row r="48" spans="1:43" s="7" customFormat="1" x14ac:dyDescent="0.25">
      <c r="A48" s="14" t="s">
        <v>119</v>
      </c>
      <c r="B48" s="15" t="s">
        <v>120</v>
      </c>
      <c r="C48" s="39">
        <f t="shared" si="12"/>
        <v>700</v>
      </c>
      <c r="D48" s="16">
        <v>15</v>
      </c>
      <c r="E48" s="16">
        <v>15</v>
      </c>
      <c r="F48" s="16">
        <v>15</v>
      </c>
      <c r="G48" s="16">
        <v>15</v>
      </c>
      <c r="H48" s="16">
        <v>14</v>
      </c>
      <c r="I48" s="16">
        <v>14</v>
      </c>
      <c r="J48" s="16">
        <v>13</v>
      </c>
      <c r="K48" s="16">
        <v>13</v>
      </c>
      <c r="L48" s="16">
        <v>13</v>
      </c>
      <c r="M48" s="16">
        <v>12</v>
      </c>
      <c r="N48" s="16">
        <v>12</v>
      </c>
      <c r="O48" s="16">
        <v>11</v>
      </c>
      <c r="P48" s="16">
        <v>11</v>
      </c>
      <c r="Q48" s="16">
        <v>11</v>
      </c>
      <c r="R48" s="16">
        <v>12</v>
      </c>
      <c r="S48" s="16">
        <v>12</v>
      </c>
      <c r="T48" s="16">
        <v>13</v>
      </c>
      <c r="U48" s="16">
        <v>13</v>
      </c>
      <c r="V48" s="16">
        <v>13</v>
      </c>
      <c r="W48" s="16">
        <v>14</v>
      </c>
      <c r="X48" s="16">
        <v>71</v>
      </c>
      <c r="Y48" s="16">
        <v>67</v>
      </c>
      <c r="Z48" s="16">
        <v>55</v>
      </c>
      <c r="AA48" s="16">
        <v>44</v>
      </c>
      <c r="AB48" s="16">
        <v>40</v>
      </c>
      <c r="AC48" s="16">
        <v>32</v>
      </c>
      <c r="AD48" s="16">
        <v>29</v>
      </c>
      <c r="AE48" s="16">
        <v>25</v>
      </c>
      <c r="AF48" s="16">
        <v>19</v>
      </c>
      <c r="AG48" s="16">
        <v>20</v>
      </c>
      <c r="AH48" s="16">
        <v>16</v>
      </c>
      <c r="AI48" s="16">
        <v>9</v>
      </c>
      <c r="AJ48" s="16">
        <v>12</v>
      </c>
      <c r="AK48" s="16">
        <v>15</v>
      </c>
      <c r="AL48" s="16">
        <v>1</v>
      </c>
      <c r="AM48" s="16">
        <v>343</v>
      </c>
      <c r="AN48" s="16">
        <v>29</v>
      </c>
      <c r="AO48" s="16">
        <v>34</v>
      </c>
      <c r="AP48" s="16">
        <v>147</v>
      </c>
      <c r="AQ48" s="17">
        <v>19</v>
      </c>
    </row>
    <row r="49" spans="1:43" s="7" customFormat="1" x14ac:dyDescent="0.25">
      <c r="A49" s="14" t="s">
        <v>121</v>
      </c>
      <c r="B49" s="15" t="s">
        <v>122</v>
      </c>
      <c r="C49" s="39">
        <f t="shared" si="12"/>
        <v>822</v>
      </c>
      <c r="D49" s="16">
        <v>18</v>
      </c>
      <c r="E49" s="16">
        <v>18</v>
      </c>
      <c r="F49" s="16">
        <v>17</v>
      </c>
      <c r="G49" s="16">
        <v>17</v>
      </c>
      <c r="H49" s="16">
        <v>17</v>
      </c>
      <c r="I49" s="16">
        <v>16</v>
      </c>
      <c r="J49" s="16">
        <v>16</v>
      </c>
      <c r="K49" s="16">
        <v>15</v>
      </c>
      <c r="L49" s="16">
        <v>15</v>
      </c>
      <c r="M49" s="16">
        <v>14</v>
      </c>
      <c r="N49" s="16">
        <v>14</v>
      </c>
      <c r="O49" s="16">
        <v>13</v>
      </c>
      <c r="P49" s="16">
        <v>13</v>
      </c>
      <c r="Q49" s="16">
        <v>13</v>
      </c>
      <c r="R49" s="16">
        <v>14</v>
      </c>
      <c r="S49" s="16">
        <v>14</v>
      </c>
      <c r="T49" s="16">
        <v>15</v>
      </c>
      <c r="U49" s="16">
        <v>15</v>
      </c>
      <c r="V49" s="16">
        <v>16</v>
      </c>
      <c r="W49" s="16">
        <v>16</v>
      </c>
      <c r="X49" s="16">
        <v>83</v>
      </c>
      <c r="Y49" s="16">
        <v>79</v>
      </c>
      <c r="Z49" s="16">
        <v>65</v>
      </c>
      <c r="AA49" s="16">
        <v>52</v>
      </c>
      <c r="AB49" s="16">
        <v>47</v>
      </c>
      <c r="AC49" s="16">
        <v>37</v>
      </c>
      <c r="AD49" s="16">
        <v>34</v>
      </c>
      <c r="AE49" s="16">
        <v>29</v>
      </c>
      <c r="AF49" s="16">
        <v>23</v>
      </c>
      <c r="AG49" s="16">
        <v>23</v>
      </c>
      <c r="AH49" s="16">
        <v>19</v>
      </c>
      <c r="AI49" s="16">
        <v>11</v>
      </c>
      <c r="AJ49" s="16">
        <v>14</v>
      </c>
      <c r="AK49" s="16">
        <v>18</v>
      </c>
      <c r="AL49" s="16">
        <v>1</v>
      </c>
      <c r="AM49" s="16">
        <v>403</v>
      </c>
      <c r="AN49" s="16">
        <v>34</v>
      </c>
      <c r="AO49" s="16">
        <v>40</v>
      </c>
      <c r="AP49" s="16">
        <v>173</v>
      </c>
      <c r="AQ49" s="17">
        <v>22</v>
      </c>
    </row>
    <row r="50" spans="1:43" s="7" customFormat="1" x14ac:dyDescent="0.25">
      <c r="A50" s="14" t="s">
        <v>123</v>
      </c>
      <c r="B50" s="15" t="s">
        <v>124</v>
      </c>
      <c r="C50" s="39">
        <f t="shared" si="12"/>
        <v>995</v>
      </c>
      <c r="D50" s="16">
        <v>21</v>
      </c>
      <c r="E50" s="16">
        <v>21</v>
      </c>
      <c r="F50" s="16">
        <v>21</v>
      </c>
      <c r="G50" s="16">
        <v>21</v>
      </c>
      <c r="H50" s="16">
        <v>20</v>
      </c>
      <c r="I50" s="16">
        <v>20</v>
      </c>
      <c r="J50" s="16">
        <v>19</v>
      </c>
      <c r="K50" s="16">
        <v>19</v>
      </c>
      <c r="L50" s="16">
        <v>18</v>
      </c>
      <c r="M50" s="16">
        <v>17</v>
      </c>
      <c r="N50" s="16">
        <v>17</v>
      </c>
      <c r="O50" s="16">
        <v>16</v>
      </c>
      <c r="P50" s="16">
        <v>16</v>
      </c>
      <c r="Q50" s="16">
        <v>16</v>
      </c>
      <c r="R50" s="16">
        <v>17</v>
      </c>
      <c r="S50" s="16">
        <v>17</v>
      </c>
      <c r="T50" s="16">
        <v>18</v>
      </c>
      <c r="U50" s="16">
        <v>19</v>
      </c>
      <c r="V50" s="16">
        <v>19</v>
      </c>
      <c r="W50" s="16">
        <v>20</v>
      </c>
      <c r="X50" s="16">
        <v>101</v>
      </c>
      <c r="Y50" s="16">
        <v>95</v>
      </c>
      <c r="Z50" s="16">
        <v>78</v>
      </c>
      <c r="AA50" s="16">
        <v>63</v>
      </c>
      <c r="AB50" s="16">
        <v>57</v>
      </c>
      <c r="AC50" s="16">
        <v>45</v>
      </c>
      <c r="AD50" s="16">
        <v>41</v>
      </c>
      <c r="AE50" s="16">
        <v>35</v>
      </c>
      <c r="AF50" s="16">
        <v>28</v>
      </c>
      <c r="AG50" s="16">
        <v>28</v>
      </c>
      <c r="AH50" s="16">
        <v>23</v>
      </c>
      <c r="AI50" s="16">
        <v>13</v>
      </c>
      <c r="AJ50" s="16">
        <v>16</v>
      </c>
      <c r="AK50" s="16">
        <v>22</v>
      </c>
      <c r="AL50" s="16">
        <v>2</v>
      </c>
      <c r="AM50" s="16">
        <v>489</v>
      </c>
      <c r="AN50" s="16">
        <v>42</v>
      </c>
      <c r="AO50" s="16">
        <v>48</v>
      </c>
      <c r="AP50" s="16">
        <v>210</v>
      </c>
      <c r="AQ50" s="17">
        <v>27</v>
      </c>
    </row>
    <row r="51" spans="1:43" s="11" customFormat="1" ht="14.25" x14ac:dyDescent="0.2">
      <c r="A51" s="108" t="s">
        <v>125</v>
      </c>
      <c r="B51" s="109"/>
      <c r="C51" s="43">
        <f t="shared" ref="C51:AQ51" si="13">SUM(C52:C53)</f>
        <v>4398</v>
      </c>
      <c r="D51" s="24">
        <f t="shared" si="13"/>
        <v>74</v>
      </c>
      <c r="E51" s="24">
        <f t="shared" si="13"/>
        <v>78</v>
      </c>
      <c r="F51" s="24">
        <f t="shared" si="13"/>
        <v>82</v>
      </c>
      <c r="G51" s="24">
        <f t="shared" si="13"/>
        <v>84</v>
      </c>
      <c r="H51" s="24">
        <f t="shared" si="13"/>
        <v>86</v>
      </c>
      <c r="I51" s="24">
        <f t="shared" si="13"/>
        <v>88</v>
      </c>
      <c r="J51" s="24">
        <f t="shared" si="13"/>
        <v>88</v>
      </c>
      <c r="K51" s="24">
        <f t="shared" si="13"/>
        <v>89</v>
      </c>
      <c r="L51" s="24">
        <f t="shared" si="13"/>
        <v>88</v>
      </c>
      <c r="M51" s="24">
        <f t="shared" si="13"/>
        <v>88</v>
      </c>
      <c r="N51" s="24">
        <f t="shared" si="13"/>
        <v>87</v>
      </c>
      <c r="O51" s="24">
        <f t="shared" si="13"/>
        <v>87</v>
      </c>
      <c r="P51" s="24">
        <f t="shared" si="13"/>
        <v>85</v>
      </c>
      <c r="Q51" s="24">
        <f t="shared" si="13"/>
        <v>83</v>
      </c>
      <c r="R51" s="24">
        <f t="shared" si="13"/>
        <v>82</v>
      </c>
      <c r="S51" s="24">
        <f t="shared" si="13"/>
        <v>79</v>
      </c>
      <c r="T51" s="24">
        <f t="shared" si="13"/>
        <v>75</v>
      </c>
      <c r="U51" s="24">
        <f t="shared" si="13"/>
        <v>75</v>
      </c>
      <c r="V51" s="24">
        <f t="shared" si="13"/>
        <v>79</v>
      </c>
      <c r="W51" s="24">
        <f t="shared" si="13"/>
        <v>85</v>
      </c>
      <c r="X51" s="24">
        <f t="shared" si="13"/>
        <v>471</v>
      </c>
      <c r="Y51" s="24">
        <f t="shared" si="13"/>
        <v>357</v>
      </c>
      <c r="Z51" s="24">
        <f t="shared" si="13"/>
        <v>268</v>
      </c>
      <c r="AA51" s="24">
        <f t="shared" si="13"/>
        <v>253</v>
      </c>
      <c r="AB51" s="24">
        <f t="shared" si="13"/>
        <v>229</v>
      </c>
      <c r="AC51" s="24">
        <f t="shared" si="13"/>
        <v>213</v>
      </c>
      <c r="AD51" s="24">
        <f t="shared" si="13"/>
        <v>163</v>
      </c>
      <c r="AE51" s="24">
        <f t="shared" si="13"/>
        <v>179</v>
      </c>
      <c r="AF51" s="24">
        <f t="shared" si="13"/>
        <v>135</v>
      </c>
      <c r="AG51" s="24">
        <f t="shared" si="13"/>
        <v>169</v>
      </c>
      <c r="AH51" s="24">
        <f t="shared" si="13"/>
        <v>131</v>
      </c>
      <c r="AI51" s="24">
        <f t="shared" si="13"/>
        <v>71</v>
      </c>
      <c r="AJ51" s="24">
        <f t="shared" si="13"/>
        <v>97</v>
      </c>
      <c r="AK51" s="24">
        <f t="shared" si="13"/>
        <v>78</v>
      </c>
      <c r="AL51" s="24">
        <f t="shared" si="13"/>
        <v>6</v>
      </c>
      <c r="AM51" s="24">
        <f t="shared" si="13"/>
        <v>2138</v>
      </c>
      <c r="AN51" s="24">
        <f t="shared" si="13"/>
        <v>218</v>
      </c>
      <c r="AO51" s="24">
        <f t="shared" si="13"/>
        <v>191</v>
      </c>
      <c r="AP51" s="24">
        <f t="shared" si="13"/>
        <v>849</v>
      </c>
      <c r="AQ51" s="25">
        <f t="shared" si="13"/>
        <v>97</v>
      </c>
    </row>
    <row r="52" spans="1:43" s="7" customFormat="1" x14ac:dyDescent="0.25">
      <c r="A52" s="14" t="s">
        <v>126</v>
      </c>
      <c r="B52" s="15" t="s">
        <v>127</v>
      </c>
      <c r="C52" s="39">
        <f>SUM(D52:AJ52)</f>
        <v>3330</v>
      </c>
      <c r="D52" s="16">
        <v>56</v>
      </c>
      <c r="E52" s="16">
        <v>59</v>
      </c>
      <c r="F52" s="16">
        <v>62</v>
      </c>
      <c r="G52" s="16">
        <v>64</v>
      </c>
      <c r="H52" s="16">
        <v>65</v>
      </c>
      <c r="I52" s="16">
        <v>67</v>
      </c>
      <c r="J52" s="16">
        <v>67</v>
      </c>
      <c r="K52" s="16">
        <v>67</v>
      </c>
      <c r="L52" s="16">
        <v>67</v>
      </c>
      <c r="M52" s="16">
        <v>67</v>
      </c>
      <c r="N52" s="16">
        <v>66</v>
      </c>
      <c r="O52" s="16">
        <v>66</v>
      </c>
      <c r="P52" s="16">
        <v>64</v>
      </c>
      <c r="Q52" s="16">
        <v>63</v>
      </c>
      <c r="R52" s="16">
        <v>62</v>
      </c>
      <c r="S52" s="16">
        <v>60</v>
      </c>
      <c r="T52" s="16">
        <v>57</v>
      </c>
      <c r="U52" s="16">
        <v>57</v>
      </c>
      <c r="V52" s="16">
        <v>60</v>
      </c>
      <c r="W52" s="16">
        <v>64</v>
      </c>
      <c r="X52" s="16">
        <v>357</v>
      </c>
      <c r="Y52" s="16">
        <v>270</v>
      </c>
      <c r="Z52" s="16">
        <v>203</v>
      </c>
      <c r="AA52" s="16">
        <v>192</v>
      </c>
      <c r="AB52" s="16">
        <v>173</v>
      </c>
      <c r="AC52" s="16">
        <v>161</v>
      </c>
      <c r="AD52" s="16">
        <v>123</v>
      </c>
      <c r="AE52" s="16">
        <v>135</v>
      </c>
      <c r="AF52" s="16">
        <v>102</v>
      </c>
      <c r="AG52" s="16">
        <v>128</v>
      </c>
      <c r="AH52" s="16">
        <v>99</v>
      </c>
      <c r="AI52" s="16">
        <v>54</v>
      </c>
      <c r="AJ52" s="16">
        <v>73</v>
      </c>
      <c r="AK52" s="16">
        <v>59</v>
      </c>
      <c r="AL52" s="16">
        <v>5</v>
      </c>
      <c r="AM52" s="16">
        <v>1618</v>
      </c>
      <c r="AN52" s="16">
        <v>165</v>
      </c>
      <c r="AO52" s="16">
        <v>145</v>
      </c>
      <c r="AP52" s="16">
        <v>643</v>
      </c>
      <c r="AQ52" s="17">
        <v>73</v>
      </c>
    </row>
    <row r="53" spans="1:43" s="7" customFormat="1" x14ac:dyDescent="0.25">
      <c r="A53" s="14" t="s">
        <v>128</v>
      </c>
      <c r="B53" s="15" t="s">
        <v>129</v>
      </c>
      <c r="C53" s="39">
        <f>SUM(D53:AJ53)</f>
        <v>1068</v>
      </c>
      <c r="D53" s="16">
        <v>18</v>
      </c>
      <c r="E53" s="16">
        <v>19</v>
      </c>
      <c r="F53" s="16">
        <v>20</v>
      </c>
      <c r="G53" s="16">
        <v>20</v>
      </c>
      <c r="H53" s="16">
        <v>21</v>
      </c>
      <c r="I53" s="16">
        <v>21</v>
      </c>
      <c r="J53" s="16">
        <v>21</v>
      </c>
      <c r="K53" s="16">
        <v>22</v>
      </c>
      <c r="L53" s="16">
        <v>21</v>
      </c>
      <c r="M53" s="16">
        <v>21</v>
      </c>
      <c r="N53" s="16">
        <v>21</v>
      </c>
      <c r="O53" s="16">
        <v>21</v>
      </c>
      <c r="P53" s="16">
        <v>21</v>
      </c>
      <c r="Q53" s="16">
        <v>20</v>
      </c>
      <c r="R53" s="16">
        <v>20</v>
      </c>
      <c r="S53" s="16">
        <v>19</v>
      </c>
      <c r="T53" s="16">
        <v>18</v>
      </c>
      <c r="U53" s="16">
        <v>18</v>
      </c>
      <c r="V53" s="16">
        <v>19</v>
      </c>
      <c r="W53" s="16">
        <v>21</v>
      </c>
      <c r="X53" s="16">
        <v>114</v>
      </c>
      <c r="Y53" s="16">
        <v>87</v>
      </c>
      <c r="Z53" s="16">
        <v>65</v>
      </c>
      <c r="AA53" s="16">
        <v>61</v>
      </c>
      <c r="AB53" s="16">
        <v>56</v>
      </c>
      <c r="AC53" s="16">
        <v>52</v>
      </c>
      <c r="AD53" s="16">
        <v>40</v>
      </c>
      <c r="AE53" s="16">
        <v>44</v>
      </c>
      <c r="AF53" s="16">
        <v>33</v>
      </c>
      <c r="AG53" s="16">
        <v>41</v>
      </c>
      <c r="AH53" s="16">
        <v>32</v>
      </c>
      <c r="AI53" s="16">
        <v>17</v>
      </c>
      <c r="AJ53" s="16">
        <v>24</v>
      </c>
      <c r="AK53" s="16">
        <v>19</v>
      </c>
      <c r="AL53" s="16">
        <v>1</v>
      </c>
      <c r="AM53" s="16">
        <v>520</v>
      </c>
      <c r="AN53" s="16">
        <v>53</v>
      </c>
      <c r="AO53" s="16">
        <v>46</v>
      </c>
      <c r="AP53" s="16">
        <v>206</v>
      </c>
      <c r="AQ53" s="17">
        <v>24</v>
      </c>
    </row>
    <row r="54" spans="1:43" s="11" customFormat="1" ht="14.25" x14ac:dyDescent="0.2">
      <c r="A54" s="108" t="s">
        <v>130</v>
      </c>
      <c r="B54" s="109"/>
      <c r="C54" s="43">
        <f t="shared" ref="C54:AQ54" si="14">SUM(C55:C59)</f>
        <v>2164</v>
      </c>
      <c r="D54" s="24">
        <f t="shared" si="14"/>
        <v>41</v>
      </c>
      <c r="E54" s="24">
        <f t="shared" si="14"/>
        <v>42</v>
      </c>
      <c r="F54" s="24">
        <f t="shared" si="14"/>
        <v>42</v>
      </c>
      <c r="G54" s="24">
        <f t="shared" si="14"/>
        <v>41</v>
      </c>
      <c r="H54" s="24">
        <f t="shared" si="14"/>
        <v>41</v>
      </c>
      <c r="I54" s="24">
        <f t="shared" si="14"/>
        <v>39</v>
      </c>
      <c r="J54" s="24">
        <f t="shared" si="14"/>
        <v>38</v>
      </c>
      <c r="K54" s="24">
        <f t="shared" si="14"/>
        <v>36</v>
      </c>
      <c r="L54" s="24">
        <f t="shared" si="14"/>
        <v>35</v>
      </c>
      <c r="M54" s="24">
        <f t="shared" si="14"/>
        <v>33</v>
      </c>
      <c r="N54" s="24">
        <f t="shared" si="14"/>
        <v>32</v>
      </c>
      <c r="O54" s="24">
        <f t="shared" si="14"/>
        <v>30</v>
      </c>
      <c r="P54" s="24">
        <f t="shared" si="14"/>
        <v>31</v>
      </c>
      <c r="Q54" s="24">
        <f t="shared" si="14"/>
        <v>34</v>
      </c>
      <c r="R54" s="24">
        <f t="shared" si="14"/>
        <v>39</v>
      </c>
      <c r="S54" s="24">
        <f t="shared" si="14"/>
        <v>44</v>
      </c>
      <c r="T54" s="24">
        <f t="shared" si="14"/>
        <v>49</v>
      </c>
      <c r="U54" s="24">
        <f t="shared" si="14"/>
        <v>52</v>
      </c>
      <c r="V54" s="24">
        <f t="shared" si="14"/>
        <v>53</v>
      </c>
      <c r="W54" s="24">
        <f t="shared" si="14"/>
        <v>51</v>
      </c>
      <c r="X54" s="24">
        <f t="shared" si="14"/>
        <v>248</v>
      </c>
      <c r="Y54" s="24">
        <f t="shared" si="14"/>
        <v>219</v>
      </c>
      <c r="Z54" s="24">
        <f t="shared" si="14"/>
        <v>178</v>
      </c>
      <c r="AA54" s="24">
        <f t="shared" si="14"/>
        <v>152</v>
      </c>
      <c r="AB54" s="24">
        <f t="shared" si="14"/>
        <v>128</v>
      </c>
      <c r="AC54" s="24">
        <f t="shared" si="14"/>
        <v>95</v>
      </c>
      <c r="AD54" s="24">
        <f t="shared" si="14"/>
        <v>96</v>
      </c>
      <c r="AE54" s="24">
        <f t="shared" si="14"/>
        <v>51</v>
      </c>
      <c r="AF54" s="24">
        <f t="shared" si="14"/>
        <v>53</v>
      </c>
      <c r="AG54" s="24">
        <f t="shared" si="14"/>
        <v>53</v>
      </c>
      <c r="AH54" s="24">
        <f t="shared" si="14"/>
        <v>33</v>
      </c>
      <c r="AI54" s="24">
        <f t="shared" si="14"/>
        <v>32</v>
      </c>
      <c r="AJ54" s="24">
        <f t="shared" si="14"/>
        <v>23</v>
      </c>
      <c r="AK54" s="24">
        <f t="shared" si="14"/>
        <v>44</v>
      </c>
      <c r="AL54" s="24">
        <f t="shared" si="14"/>
        <v>3</v>
      </c>
      <c r="AM54" s="24">
        <f t="shared" si="14"/>
        <v>892</v>
      </c>
      <c r="AN54" s="24">
        <f t="shared" si="14"/>
        <v>74</v>
      </c>
      <c r="AO54" s="24">
        <f t="shared" si="14"/>
        <v>76</v>
      </c>
      <c r="AP54" s="24">
        <f t="shared" si="14"/>
        <v>383</v>
      </c>
      <c r="AQ54" s="25">
        <f t="shared" si="14"/>
        <v>54</v>
      </c>
    </row>
    <row r="55" spans="1:43" s="7" customFormat="1" x14ac:dyDescent="0.25">
      <c r="A55" s="14" t="s">
        <v>131</v>
      </c>
      <c r="B55" s="15" t="s">
        <v>132</v>
      </c>
      <c r="C55" s="39">
        <f>SUM(D55:AJ55)</f>
        <v>495</v>
      </c>
      <c r="D55" s="16">
        <v>9</v>
      </c>
      <c r="E55" s="16">
        <v>10</v>
      </c>
      <c r="F55" s="16">
        <v>10</v>
      </c>
      <c r="G55" s="16">
        <v>9</v>
      </c>
      <c r="H55" s="16">
        <v>9</v>
      </c>
      <c r="I55" s="16">
        <v>8</v>
      </c>
      <c r="J55" s="16">
        <v>10</v>
      </c>
      <c r="K55" s="16">
        <v>8</v>
      </c>
      <c r="L55" s="16">
        <v>8</v>
      </c>
      <c r="M55" s="16">
        <v>7</v>
      </c>
      <c r="N55" s="16">
        <v>7</v>
      </c>
      <c r="O55" s="16">
        <v>7</v>
      </c>
      <c r="P55" s="16">
        <v>8</v>
      </c>
      <c r="Q55" s="16">
        <v>7</v>
      </c>
      <c r="R55" s="16">
        <v>8</v>
      </c>
      <c r="S55" s="16">
        <v>11</v>
      </c>
      <c r="T55" s="16">
        <v>12</v>
      </c>
      <c r="U55" s="16">
        <v>13</v>
      </c>
      <c r="V55" s="16">
        <v>11</v>
      </c>
      <c r="W55" s="16">
        <v>12</v>
      </c>
      <c r="X55" s="16">
        <v>57</v>
      </c>
      <c r="Y55" s="16">
        <v>51</v>
      </c>
      <c r="Z55" s="16">
        <v>42</v>
      </c>
      <c r="AA55" s="16">
        <v>34</v>
      </c>
      <c r="AB55" s="16">
        <v>29</v>
      </c>
      <c r="AC55" s="16">
        <v>22</v>
      </c>
      <c r="AD55" s="16">
        <v>22</v>
      </c>
      <c r="AE55" s="16">
        <v>12</v>
      </c>
      <c r="AF55" s="16">
        <v>11</v>
      </c>
      <c r="AG55" s="16">
        <v>11</v>
      </c>
      <c r="AH55" s="16">
        <v>7</v>
      </c>
      <c r="AI55" s="16">
        <v>7</v>
      </c>
      <c r="AJ55" s="16">
        <v>6</v>
      </c>
      <c r="AK55" s="16">
        <v>11</v>
      </c>
      <c r="AL55" s="16">
        <v>1</v>
      </c>
      <c r="AM55" s="16">
        <v>205</v>
      </c>
      <c r="AN55" s="16">
        <v>17</v>
      </c>
      <c r="AO55" s="16">
        <v>17</v>
      </c>
      <c r="AP55" s="16">
        <v>88</v>
      </c>
      <c r="AQ55" s="17">
        <v>12</v>
      </c>
    </row>
    <row r="56" spans="1:43" s="7" customFormat="1" x14ac:dyDescent="0.25">
      <c r="A56" s="14" t="s">
        <v>133</v>
      </c>
      <c r="B56" s="15" t="s">
        <v>134</v>
      </c>
      <c r="C56" s="39">
        <f>SUM(D56:AJ56)</f>
        <v>635</v>
      </c>
      <c r="D56" s="16">
        <v>12</v>
      </c>
      <c r="E56" s="16">
        <v>12</v>
      </c>
      <c r="F56" s="16">
        <v>12</v>
      </c>
      <c r="G56" s="16">
        <v>12</v>
      </c>
      <c r="H56" s="16">
        <v>12</v>
      </c>
      <c r="I56" s="16">
        <v>11</v>
      </c>
      <c r="J56" s="16">
        <v>11</v>
      </c>
      <c r="K56" s="16">
        <v>11</v>
      </c>
      <c r="L56" s="16">
        <v>10</v>
      </c>
      <c r="M56" s="16">
        <v>10</v>
      </c>
      <c r="N56" s="16">
        <v>9</v>
      </c>
      <c r="O56" s="16">
        <v>9</v>
      </c>
      <c r="P56" s="16">
        <v>9</v>
      </c>
      <c r="Q56" s="16">
        <v>10</v>
      </c>
      <c r="R56" s="16">
        <v>11</v>
      </c>
      <c r="S56" s="16">
        <v>13</v>
      </c>
      <c r="T56" s="16">
        <v>14</v>
      </c>
      <c r="U56" s="16">
        <v>15</v>
      </c>
      <c r="V56" s="16">
        <v>16</v>
      </c>
      <c r="W56" s="16">
        <v>15</v>
      </c>
      <c r="X56" s="16">
        <v>73</v>
      </c>
      <c r="Y56" s="16">
        <v>64</v>
      </c>
      <c r="Z56" s="16">
        <v>52</v>
      </c>
      <c r="AA56" s="16">
        <v>45</v>
      </c>
      <c r="AB56" s="16">
        <v>38</v>
      </c>
      <c r="AC56" s="16">
        <v>28</v>
      </c>
      <c r="AD56" s="16">
        <v>28</v>
      </c>
      <c r="AE56" s="16">
        <v>15</v>
      </c>
      <c r="AF56" s="16">
        <v>16</v>
      </c>
      <c r="AG56" s="16">
        <v>16</v>
      </c>
      <c r="AH56" s="16">
        <v>10</v>
      </c>
      <c r="AI56" s="16">
        <v>9</v>
      </c>
      <c r="AJ56" s="16">
        <v>7</v>
      </c>
      <c r="AK56" s="16">
        <v>13</v>
      </c>
      <c r="AL56" s="16">
        <v>1</v>
      </c>
      <c r="AM56" s="16">
        <v>261</v>
      </c>
      <c r="AN56" s="16">
        <v>22</v>
      </c>
      <c r="AO56" s="16">
        <v>22</v>
      </c>
      <c r="AP56" s="16">
        <v>112</v>
      </c>
      <c r="AQ56" s="17">
        <v>16</v>
      </c>
    </row>
    <row r="57" spans="1:43" s="7" customFormat="1" x14ac:dyDescent="0.25">
      <c r="A57" s="14" t="s">
        <v>135</v>
      </c>
      <c r="B57" s="15" t="s">
        <v>136</v>
      </c>
      <c r="C57" s="39">
        <f>SUM(D57:AJ57)</f>
        <v>309</v>
      </c>
      <c r="D57" s="16">
        <v>6</v>
      </c>
      <c r="E57" s="16">
        <v>6</v>
      </c>
      <c r="F57" s="16">
        <v>6</v>
      </c>
      <c r="G57" s="16">
        <v>6</v>
      </c>
      <c r="H57" s="16">
        <v>6</v>
      </c>
      <c r="I57" s="16">
        <v>6</v>
      </c>
      <c r="J57" s="16">
        <v>5</v>
      </c>
      <c r="K57" s="16">
        <v>5</v>
      </c>
      <c r="L57" s="16">
        <v>5</v>
      </c>
      <c r="M57" s="16">
        <v>5</v>
      </c>
      <c r="N57" s="16">
        <v>5</v>
      </c>
      <c r="O57" s="16">
        <v>4</v>
      </c>
      <c r="P57" s="16">
        <v>4</v>
      </c>
      <c r="Q57" s="16">
        <v>5</v>
      </c>
      <c r="R57" s="16">
        <v>6</v>
      </c>
      <c r="S57" s="16">
        <v>6</v>
      </c>
      <c r="T57" s="16">
        <v>7</v>
      </c>
      <c r="U57" s="16">
        <v>7</v>
      </c>
      <c r="V57" s="16">
        <v>8</v>
      </c>
      <c r="W57" s="16">
        <v>7</v>
      </c>
      <c r="X57" s="16">
        <v>35</v>
      </c>
      <c r="Y57" s="16">
        <v>31</v>
      </c>
      <c r="Z57" s="16">
        <v>25</v>
      </c>
      <c r="AA57" s="16">
        <v>22</v>
      </c>
      <c r="AB57" s="16">
        <v>18</v>
      </c>
      <c r="AC57" s="16">
        <v>13</v>
      </c>
      <c r="AD57" s="16">
        <v>14</v>
      </c>
      <c r="AE57" s="16">
        <v>7</v>
      </c>
      <c r="AF57" s="16">
        <v>8</v>
      </c>
      <c r="AG57" s="16">
        <v>8</v>
      </c>
      <c r="AH57" s="16">
        <v>5</v>
      </c>
      <c r="AI57" s="16">
        <v>5</v>
      </c>
      <c r="AJ57" s="16">
        <v>3</v>
      </c>
      <c r="AK57" s="16">
        <v>6</v>
      </c>
      <c r="AL57" s="16">
        <v>0</v>
      </c>
      <c r="AM57" s="16">
        <v>127</v>
      </c>
      <c r="AN57" s="16">
        <v>10</v>
      </c>
      <c r="AO57" s="16">
        <v>11</v>
      </c>
      <c r="AP57" s="16">
        <v>54</v>
      </c>
      <c r="AQ57" s="17">
        <v>8</v>
      </c>
    </row>
    <row r="58" spans="1:43" s="7" customFormat="1" x14ac:dyDescent="0.25">
      <c r="A58" s="14" t="s">
        <v>137</v>
      </c>
      <c r="B58" s="15" t="s">
        <v>138</v>
      </c>
      <c r="C58" s="39">
        <f>SUM(D58:AJ58)</f>
        <v>415</v>
      </c>
      <c r="D58" s="16">
        <v>8</v>
      </c>
      <c r="E58" s="16">
        <v>8</v>
      </c>
      <c r="F58" s="16">
        <v>8</v>
      </c>
      <c r="G58" s="16">
        <v>8</v>
      </c>
      <c r="H58" s="16">
        <v>8</v>
      </c>
      <c r="I58" s="16">
        <v>8</v>
      </c>
      <c r="J58" s="16">
        <v>7</v>
      </c>
      <c r="K58" s="16">
        <v>7</v>
      </c>
      <c r="L58" s="16">
        <v>7</v>
      </c>
      <c r="M58" s="16">
        <v>6</v>
      </c>
      <c r="N58" s="16">
        <v>6</v>
      </c>
      <c r="O58" s="16">
        <v>6</v>
      </c>
      <c r="P58" s="16">
        <v>6</v>
      </c>
      <c r="Q58" s="16">
        <v>7</v>
      </c>
      <c r="R58" s="16">
        <v>8</v>
      </c>
      <c r="S58" s="16">
        <v>8</v>
      </c>
      <c r="T58" s="16">
        <v>9</v>
      </c>
      <c r="U58" s="16">
        <v>10</v>
      </c>
      <c r="V58" s="16">
        <v>10</v>
      </c>
      <c r="W58" s="16">
        <v>10</v>
      </c>
      <c r="X58" s="16">
        <v>48</v>
      </c>
      <c r="Y58" s="16">
        <v>42</v>
      </c>
      <c r="Z58" s="16">
        <v>34</v>
      </c>
      <c r="AA58" s="16">
        <v>29</v>
      </c>
      <c r="AB58" s="16">
        <v>25</v>
      </c>
      <c r="AC58" s="16">
        <v>18</v>
      </c>
      <c r="AD58" s="16">
        <v>18</v>
      </c>
      <c r="AE58" s="16">
        <v>10</v>
      </c>
      <c r="AF58" s="16">
        <v>10</v>
      </c>
      <c r="AG58" s="16">
        <v>10</v>
      </c>
      <c r="AH58" s="16">
        <v>6</v>
      </c>
      <c r="AI58" s="16">
        <v>6</v>
      </c>
      <c r="AJ58" s="16">
        <v>4</v>
      </c>
      <c r="AK58" s="16">
        <v>8</v>
      </c>
      <c r="AL58" s="16">
        <v>1</v>
      </c>
      <c r="AM58" s="16">
        <v>172</v>
      </c>
      <c r="AN58" s="16">
        <v>14</v>
      </c>
      <c r="AO58" s="16">
        <v>15</v>
      </c>
      <c r="AP58" s="16">
        <v>74</v>
      </c>
      <c r="AQ58" s="17">
        <v>10</v>
      </c>
    </row>
    <row r="59" spans="1:43" s="7" customFormat="1" ht="15.75" thickBot="1" x14ac:dyDescent="0.3">
      <c r="A59" s="26" t="s">
        <v>139</v>
      </c>
      <c r="B59" s="27" t="s">
        <v>140</v>
      </c>
      <c r="C59" s="44">
        <f>SUM(D59:AJ59)</f>
        <v>310</v>
      </c>
      <c r="D59" s="31">
        <v>6</v>
      </c>
      <c r="E59" s="31">
        <v>6</v>
      </c>
      <c r="F59" s="31">
        <v>6</v>
      </c>
      <c r="G59" s="31">
        <v>6</v>
      </c>
      <c r="H59" s="31">
        <v>6</v>
      </c>
      <c r="I59" s="31">
        <v>6</v>
      </c>
      <c r="J59" s="31">
        <v>5</v>
      </c>
      <c r="K59" s="31">
        <v>5</v>
      </c>
      <c r="L59" s="31">
        <v>5</v>
      </c>
      <c r="M59" s="31">
        <v>5</v>
      </c>
      <c r="N59" s="31">
        <v>5</v>
      </c>
      <c r="O59" s="31">
        <v>4</v>
      </c>
      <c r="P59" s="31">
        <v>4</v>
      </c>
      <c r="Q59" s="31">
        <v>5</v>
      </c>
      <c r="R59" s="31">
        <v>6</v>
      </c>
      <c r="S59" s="31">
        <v>6</v>
      </c>
      <c r="T59" s="31">
        <v>7</v>
      </c>
      <c r="U59" s="31">
        <v>7</v>
      </c>
      <c r="V59" s="31">
        <v>8</v>
      </c>
      <c r="W59" s="31">
        <v>7</v>
      </c>
      <c r="X59" s="31">
        <v>35</v>
      </c>
      <c r="Y59" s="31">
        <v>31</v>
      </c>
      <c r="Z59" s="31">
        <v>25</v>
      </c>
      <c r="AA59" s="31">
        <v>22</v>
      </c>
      <c r="AB59" s="31">
        <v>18</v>
      </c>
      <c r="AC59" s="31">
        <v>14</v>
      </c>
      <c r="AD59" s="31">
        <v>14</v>
      </c>
      <c r="AE59" s="31">
        <v>7</v>
      </c>
      <c r="AF59" s="31">
        <v>8</v>
      </c>
      <c r="AG59" s="31">
        <v>8</v>
      </c>
      <c r="AH59" s="31">
        <v>5</v>
      </c>
      <c r="AI59" s="31">
        <v>5</v>
      </c>
      <c r="AJ59" s="31">
        <v>3</v>
      </c>
      <c r="AK59" s="31">
        <v>6</v>
      </c>
      <c r="AL59" s="31">
        <v>0</v>
      </c>
      <c r="AM59" s="31">
        <v>127</v>
      </c>
      <c r="AN59" s="31">
        <v>11</v>
      </c>
      <c r="AO59" s="31">
        <v>11</v>
      </c>
      <c r="AP59" s="31">
        <v>55</v>
      </c>
      <c r="AQ59" s="32">
        <v>8</v>
      </c>
    </row>
    <row r="60" spans="1:43" x14ac:dyDescent="0.25">
      <c r="A60" s="2" t="s">
        <v>141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</row>
  </sheetData>
  <mergeCells count="56">
    <mergeCell ref="A51:B51"/>
    <mergeCell ref="A54:B54"/>
    <mergeCell ref="C1:X1"/>
    <mergeCell ref="C2:X2"/>
    <mergeCell ref="C3:X3"/>
    <mergeCell ref="A16:B16"/>
    <mergeCell ref="A9:B9"/>
    <mergeCell ref="A23:B23"/>
    <mergeCell ref="A34:B34"/>
    <mergeCell ref="A43:B43"/>
    <mergeCell ref="A44:B44"/>
    <mergeCell ref="A7:B7"/>
    <mergeCell ref="O4:O5"/>
    <mergeCell ref="P4:P5"/>
    <mergeCell ref="Q4:Q5"/>
    <mergeCell ref="R4:R5"/>
    <mergeCell ref="AM4:AM5"/>
    <mergeCell ref="AN4:AQ4"/>
    <mergeCell ref="A4:A5"/>
    <mergeCell ref="B4:B5"/>
    <mergeCell ref="A6:B6"/>
    <mergeCell ref="AG4:AG5"/>
    <mergeCell ref="AH4:AH5"/>
    <mergeCell ref="AI4:AI5"/>
    <mergeCell ref="AJ4:AJ5"/>
    <mergeCell ref="AK4:AK5"/>
    <mergeCell ref="AL4:AL5"/>
    <mergeCell ref="AA4:AA5"/>
    <mergeCell ref="AB4:AB5"/>
    <mergeCell ref="AC4:AC5"/>
    <mergeCell ref="AD4:AD5"/>
    <mergeCell ref="AE4:AE5"/>
    <mergeCell ref="N4:N5"/>
    <mergeCell ref="AF4:AF5"/>
    <mergeCell ref="U4:U5"/>
    <mergeCell ref="V4:V5"/>
    <mergeCell ref="W4:W5"/>
    <mergeCell ref="X4:X5"/>
    <mergeCell ref="Y4:Y5"/>
    <mergeCell ref="Z4:Z5"/>
    <mergeCell ref="H4:H5"/>
    <mergeCell ref="Y1:AQ1"/>
    <mergeCell ref="Y2:AQ2"/>
    <mergeCell ref="Y3:AQ3"/>
    <mergeCell ref="C4:C5"/>
    <mergeCell ref="D4:D5"/>
    <mergeCell ref="E4:E5"/>
    <mergeCell ref="F4:F5"/>
    <mergeCell ref="G4:G5"/>
    <mergeCell ref="S4:S5"/>
    <mergeCell ref="T4:T5"/>
    <mergeCell ref="I4:I5"/>
    <mergeCell ref="J4:J5"/>
    <mergeCell ref="K4:K5"/>
    <mergeCell ref="L4:L5"/>
    <mergeCell ref="M4:M5"/>
  </mergeCells>
  <printOptions horizontalCentered="1" verticalCentered="1"/>
  <pageMargins left="0.39370078740157483" right="0.39370078740157483" top="0" bottom="0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selection activeCell="C8" sqref="C8"/>
    </sheetView>
  </sheetViews>
  <sheetFormatPr baseColWidth="10" defaultRowHeight="15" x14ac:dyDescent="0.25"/>
  <cols>
    <col min="1" max="1" width="7.85546875" style="1" customWidth="1"/>
    <col min="2" max="2" width="16.85546875" style="1" customWidth="1"/>
    <col min="3" max="3" width="7.140625" style="28" customWidth="1"/>
    <col min="4" max="4" width="8.5703125" style="45" hidden="1" customWidth="1"/>
    <col min="5" max="9" width="6.5703125" style="1" customWidth="1"/>
    <col min="10" max="10" width="6" style="1" customWidth="1"/>
    <col min="11" max="11" width="5" style="1" customWidth="1"/>
    <col min="12" max="12" width="6.5703125" style="1" customWidth="1"/>
    <col min="13" max="16" width="6.140625" style="1" customWidth="1"/>
    <col min="17" max="17" width="4.140625" style="1" customWidth="1"/>
    <col min="18" max="16384" width="11.42578125" style="1"/>
  </cols>
  <sheetData>
    <row r="1" spans="1:17" ht="15.75" x14ac:dyDescent="0.25">
      <c r="C1" s="92" t="s">
        <v>40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3"/>
    </row>
    <row r="2" spans="1:17" ht="18.75" customHeight="1" x14ac:dyDescent="0.25">
      <c r="C2" s="93" t="s">
        <v>142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4"/>
    </row>
    <row r="3" spans="1:17" s="6" customFormat="1" ht="15.75" customHeight="1" thickBot="1" x14ac:dyDescent="0.2">
      <c r="C3" s="116" t="s">
        <v>149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34"/>
    </row>
    <row r="4" spans="1:17" s="30" customFormat="1" ht="20.25" customHeight="1" x14ac:dyDescent="0.25">
      <c r="A4" s="101" t="s">
        <v>42</v>
      </c>
      <c r="B4" s="103" t="s">
        <v>43</v>
      </c>
      <c r="C4" s="117" t="s">
        <v>143</v>
      </c>
      <c r="D4" s="95" t="s">
        <v>143</v>
      </c>
      <c r="E4" s="90" t="s">
        <v>144</v>
      </c>
      <c r="F4" s="90" t="s">
        <v>145</v>
      </c>
      <c r="G4" s="90" t="s">
        <v>146</v>
      </c>
      <c r="H4" s="90" t="s">
        <v>147</v>
      </c>
      <c r="I4" s="90" t="s">
        <v>148</v>
      </c>
      <c r="J4" s="107" t="s">
        <v>33</v>
      </c>
      <c r="K4" s="107" t="s">
        <v>34</v>
      </c>
      <c r="L4" s="97" t="s">
        <v>35</v>
      </c>
      <c r="M4" s="99" t="s">
        <v>36</v>
      </c>
      <c r="N4" s="99"/>
      <c r="O4" s="99"/>
      <c r="P4" s="100"/>
      <c r="Q4" s="35"/>
    </row>
    <row r="5" spans="1:17" s="30" customFormat="1" ht="21.75" customHeight="1" x14ac:dyDescent="0.25">
      <c r="A5" s="102"/>
      <c r="B5" s="104"/>
      <c r="C5" s="118"/>
      <c r="D5" s="96"/>
      <c r="E5" s="91"/>
      <c r="F5" s="91"/>
      <c r="G5" s="91"/>
      <c r="H5" s="91"/>
      <c r="I5" s="91"/>
      <c r="J5" s="91"/>
      <c r="K5" s="91"/>
      <c r="L5" s="98"/>
      <c r="M5" s="8" t="s">
        <v>37</v>
      </c>
      <c r="N5" s="8" t="s">
        <v>38</v>
      </c>
      <c r="O5" s="8" t="s">
        <v>39</v>
      </c>
      <c r="P5" s="33" t="s">
        <v>44</v>
      </c>
    </row>
    <row r="6" spans="1:17" s="11" customFormat="1" ht="14.25" x14ac:dyDescent="0.2">
      <c r="A6" s="105" t="s">
        <v>45</v>
      </c>
      <c r="B6" s="106"/>
      <c r="C6" s="50">
        <v>85011</v>
      </c>
      <c r="D6" s="37">
        <f t="shared" ref="D6:P6" si="0">SUM(D7,D33,D42)</f>
        <v>85011</v>
      </c>
      <c r="E6" s="9">
        <f t="shared" ref="E6" si="1">SUM(E7,E33,E42)</f>
        <v>19790</v>
      </c>
      <c r="F6" s="9">
        <f t="shared" ref="F6" si="2">SUM(F7,F33,F42)</f>
        <v>10117</v>
      </c>
      <c r="G6" s="9">
        <f t="shared" ref="G6" si="3">SUM(G7,G33,G42)</f>
        <v>17953</v>
      </c>
      <c r="H6" s="9">
        <f t="shared" ref="H6" si="4">SUM(H7,H33,H42)</f>
        <v>26974</v>
      </c>
      <c r="I6" s="9">
        <f t="shared" ref="I6" si="5">SUM(I7,I33,I42)</f>
        <v>10177</v>
      </c>
      <c r="J6" s="9">
        <f t="shared" si="0"/>
        <v>1380</v>
      </c>
      <c r="K6" s="9">
        <f t="shared" si="0"/>
        <v>103</v>
      </c>
      <c r="L6" s="9">
        <f t="shared" si="0"/>
        <v>41852</v>
      </c>
      <c r="M6" s="9">
        <f t="shared" si="0"/>
        <v>4127</v>
      </c>
      <c r="N6" s="9">
        <f t="shared" si="0"/>
        <v>3948</v>
      </c>
      <c r="O6" s="9">
        <f t="shared" si="0"/>
        <v>16815</v>
      </c>
      <c r="P6" s="10">
        <f t="shared" si="0"/>
        <v>1711</v>
      </c>
    </row>
    <row r="7" spans="1:17" s="11" customFormat="1" ht="14.25" x14ac:dyDescent="0.2">
      <c r="A7" s="114" t="s">
        <v>46</v>
      </c>
      <c r="B7" s="115"/>
      <c r="C7" s="49">
        <v>57730</v>
      </c>
      <c r="D7" s="38">
        <f t="shared" ref="D7:P7" si="6">SUM(D8,D9,D16,D23)</f>
        <v>57730</v>
      </c>
      <c r="E7" s="12">
        <f t="shared" ref="E7" si="7">SUM(E8,E9,E16,E23)</f>
        <v>13829</v>
      </c>
      <c r="F7" s="12">
        <f t="shared" ref="F7" si="8">SUM(F8,F9,F16,F23)</f>
        <v>7142</v>
      </c>
      <c r="G7" s="12">
        <f t="shared" ref="G7" si="9">SUM(G8,G9,G16,G23)</f>
        <v>12355</v>
      </c>
      <c r="H7" s="12">
        <f t="shared" ref="H7" si="10">SUM(H8,H9,H16,H23)</f>
        <v>18405</v>
      </c>
      <c r="I7" s="12">
        <f t="shared" ref="I7" si="11">SUM(I8,I9,I16,I23)</f>
        <v>5999</v>
      </c>
      <c r="J7" s="12">
        <f t="shared" si="6"/>
        <v>886</v>
      </c>
      <c r="K7" s="12">
        <f t="shared" si="6"/>
        <v>66</v>
      </c>
      <c r="L7" s="12">
        <f t="shared" si="6"/>
        <v>28486</v>
      </c>
      <c r="M7" s="12">
        <f t="shared" si="6"/>
        <v>2926</v>
      </c>
      <c r="N7" s="12">
        <f t="shared" si="6"/>
        <v>2800</v>
      </c>
      <c r="O7" s="12">
        <f t="shared" si="6"/>
        <v>11700</v>
      </c>
      <c r="P7" s="13">
        <f t="shared" si="6"/>
        <v>1098</v>
      </c>
    </row>
    <row r="8" spans="1:17" s="7" customFormat="1" x14ac:dyDescent="0.25">
      <c r="A8" s="14" t="s">
        <v>47</v>
      </c>
      <c r="B8" s="15" t="s">
        <v>48</v>
      </c>
      <c r="C8" s="51"/>
      <c r="D8" s="39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</row>
    <row r="9" spans="1:17" s="11" customFormat="1" ht="14.25" x14ac:dyDescent="0.2">
      <c r="A9" s="108" t="s">
        <v>49</v>
      </c>
      <c r="B9" s="109"/>
      <c r="C9" s="46">
        <v>34146</v>
      </c>
      <c r="D9" s="40">
        <f t="shared" ref="D9:P9" si="12">SUM(D10:D15)</f>
        <v>34146</v>
      </c>
      <c r="E9" s="18">
        <f t="shared" ref="E9" si="13">SUM(E10:E15)</f>
        <v>8177</v>
      </c>
      <c r="F9" s="18">
        <f t="shared" ref="F9" si="14">SUM(F10:F15)</f>
        <v>4218</v>
      </c>
      <c r="G9" s="18">
        <f t="shared" ref="G9" si="15">SUM(G10:G15)</f>
        <v>7313</v>
      </c>
      <c r="H9" s="18">
        <f t="shared" ref="H9" si="16">SUM(H10:H15)</f>
        <v>10886</v>
      </c>
      <c r="I9" s="18">
        <f t="shared" ref="I9" si="17">SUM(I10:I15)</f>
        <v>3552</v>
      </c>
      <c r="J9" s="18">
        <f t="shared" si="12"/>
        <v>524</v>
      </c>
      <c r="K9" s="18">
        <f t="shared" si="12"/>
        <v>40</v>
      </c>
      <c r="L9" s="18">
        <f t="shared" si="12"/>
        <v>16848</v>
      </c>
      <c r="M9" s="18">
        <f t="shared" si="12"/>
        <v>1730</v>
      </c>
      <c r="N9" s="18">
        <f t="shared" si="12"/>
        <v>1659</v>
      </c>
      <c r="O9" s="18">
        <f t="shared" si="12"/>
        <v>6921</v>
      </c>
      <c r="P9" s="19">
        <f t="shared" si="12"/>
        <v>652</v>
      </c>
    </row>
    <row r="10" spans="1:17" s="7" customFormat="1" x14ac:dyDescent="0.25">
      <c r="A10" s="14" t="s">
        <v>50</v>
      </c>
      <c r="B10" s="15" t="s">
        <v>51</v>
      </c>
      <c r="C10" s="51">
        <v>29490</v>
      </c>
      <c r="D10" s="39">
        <f>SUM(E10:I10)</f>
        <v>29490</v>
      </c>
      <c r="E10" s="16">
        <v>7061</v>
      </c>
      <c r="F10" s="16">
        <v>3643</v>
      </c>
      <c r="G10" s="16">
        <v>6316</v>
      </c>
      <c r="H10" s="16">
        <v>9402</v>
      </c>
      <c r="I10" s="16">
        <v>3068</v>
      </c>
      <c r="J10" s="16">
        <v>452</v>
      </c>
      <c r="K10" s="16">
        <v>35</v>
      </c>
      <c r="L10" s="16">
        <v>14552</v>
      </c>
      <c r="M10" s="16">
        <v>1495</v>
      </c>
      <c r="N10" s="16">
        <v>1434</v>
      </c>
      <c r="O10" s="16">
        <v>5977</v>
      </c>
      <c r="P10" s="17">
        <v>563</v>
      </c>
    </row>
    <row r="11" spans="1:17" s="7" customFormat="1" x14ac:dyDescent="0.25">
      <c r="A11" s="14" t="s">
        <v>52</v>
      </c>
      <c r="B11" s="15" t="s">
        <v>53</v>
      </c>
      <c r="C11" s="51">
        <v>1294</v>
      </c>
      <c r="D11" s="39">
        <f t="shared" ref="D11:D15" si="18">SUM(E11:I11)</f>
        <v>1294</v>
      </c>
      <c r="E11" s="16">
        <v>310</v>
      </c>
      <c r="F11" s="16">
        <v>161</v>
      </c>
      <c r="G11" s="16">
        <v>277</v>
      </c>
      <c r="H11" s="16">
        <v>412</v>
      </c>
      <c r="I11" s="16">
        <v>134</v>
      </c>
      <c r="J11" s="16">
        <v>20</v>
      </c>
      <c r="K11" s="16">
        <v>1</v>
      </c>
      <c r="L11" s="16">
        <v>638</v>
      </c>
      <c r="M11" s="16">
        <v>65</v>
      </c>
      <c r="N11" s="16">
        <v>63</v>
      </c>
      <c r="O11" s="16">
        <v>262</v>
      </c>
      <c r="P11" s="17">
        <v>25</v>
      </c>
    </row>
    <row r="12" spans="1:17" s="7" customFormat="1" x14ac:dyDescent="0.25">
      <c r="A12" s="14" t="s">
        <v>54</v>
      </c>
      <c r="B12" s="15" t="s">
        <v>55</v>
      </c>
      <c r="C12" s="51">
        <v>1130</v>
      </c>
      <c r="D12" s="39">
        <f t="shared" si="18"/>
        <v>1130</v>
      </c>
      <c r="E12" s="16">
        <v>270</v>
      </c>
      <c r="F12" s="16">
        <v>138</v>
      </c>
      <c r="G12" s="16">
        <v>242</v>
      </c>
      <c r="H12" s="16">
        <v>362</v>
      </c>
      <c r="I12" s="16">
        <v>118</v>
      </c>
      <c r="J12" s="16">
        <v>17</v>
      </c>
      <c r="K12" s="16">
        <v>1</v>
      </c>
      <c r="L12" s="16">
        <v>558</v>
      </c>
      <c r="M12" s="16">
        <v>57</v>
      </c>
      <c r="N12" s="16">
        <v>55</v>
      </c>
      <c r="O12" s="16">
        <v>229</v>
      </c>
      <c r="P12" s="17">
        <v>22</v>
      </c>
    </row>
    <row r="13" spans="1:17" s="7" customFormat="1" x14ac:dyDescent="0.25">
      <c r="A13" s="14" t="s">
        <v>56</v>
      </c>
      <c r="B13" s="15" t="s">
        <v>57</v>
      </c>
      <c r="C13" s="51">
        <v>1016</v>
      </c>
      <c r="D13" s="39">
        <f t="shared" si="18"/>
        <v>1016</v>
      </c>
      <c r="E13" s="16">
        <v>244</v>
      </c>
      <c r="F13" s="16">
        <v>126</v>
      </c>
      <c r="G13" s="16">
        <v>217</v>
      </c>
      <c r="H13" s="16">
        <v>324</v>
      </c>
      <c r="I13" s="16">
        <v>105</v>
      </c>
      <c r="J13" s="16">
        <v>16</v>
      </c>
      <c r="K13" s="16">
        <v>1</v>
      </c>
      <c r="L13" s="16">
        <v>501</v>
      </c>
      <c r="M13" s="16">
        <v>51</v>
      </c>
      <c r="N13" s="16">
        <v>49</v>
      </c>
      <c r="O13" s="16">
        <v>206</v>
      </c>
      <c r="P13" s="17">
        <v>19</v>
      </c>
    </row>
    <row r="14" spans="1:17" s="7" customFormat="1" x14ac:dyDescent="0.25">
      <c r="A14" s="14" t="s">
        <v>58</v>
      </c>
      <c r="B14" s="15" t="s">
        <v>59</v>
      </c>
      <c r="C14" s="51">
        <v>649</v>
      </c>
      <c r="D14" s="39">
        <f t="shared" si="18"/>
        <v>649</v>
      </c>
      <c r="E14" s="16">
        <v>157</v>
      </c>
      <c r="F14" s="16">
        <v>78</v>
      </c>
      <c r="G14" s="16">
        <v>140</v>
      </c>
      <c r="H14" s="16">
        <v>206</v>
      </c>
      <c r="I14" s="16">
        <v>68</v>
      </c>
      <c r="J14" s="16">
        <v>10</v>
      </c>
      <c r="K14" s="16">
        <v>1</v>
      </c>
      <c r="L14" s="16">
        <v>320</v>
      </c>
      <c r="M14" s="16">
        <v>33</v>
      </c>
      <c r="N14" s="16">
        <v>31</v>
      </c>
      <c r="O14" s="16">
        <v>132</v>
      </c>
      <c r="P14" s="17">
        <v>12</v>
      </c>
    </row>
    <row r="15" spans="1:17" s="7" customFormat="1" x14ac:dyDescent="0.25">
      <c r="A15" s="14" t="s">
        <v>60</v>
      </c>
      <c r="B15" s="15" t="s">
        <v>61</v>
      </c>
      <c r="C15" s="51">
        <v>567</v>
      </c>
      <c r="D15" s="39">
        <f t="shared" si="18"/>
        <v>567</v>
      </c>
      <c r="E15" s="16">
        <v>135</v>
      </c>
      <c r="F15" s="16">
        <v>72</v>
      </c>
      <c r="G15" s="16">
        <v>121</v>
      </c>
      <c r="H15" s="16">
        <v>180</v>
      </c>
      <c r="I15" s="16">
        <v>59</v>
      </c>
      <c r="J15" s="16">
        <v>9</v>
      </c>
      <c r="K15" s="16">
        <v>1</v>
      </c>
      <c r="L15" s="16">
        <v>279</v>
      </c>
      <c r="M15" s="16">
        <v>29</v>
      </c>
      <c r="N15" s="16">
        <v>27</v>
      </c>
      <c r="O15" s="16">
        <v>115</v>
      </c>
      <c r="P15" s="17">
        <v>11</v>
      </c>
    </row>
    <row r="16" spans="1:17" s="11" customFormat="1" ht="14.25" x14ac:dyDescent="0.2">
      <c r="A16" s="108" t="s">
        <v>62</v>
      </c>
      <c r="B16" s="109"/>
      <c r="C16" s="46">
        <v>10192</v>
      </c>
      <c r="D16" s="41">
        <f t="shared" ref="D16:P16" si="19">SUM(D17:D22)</f>
        <v>10192</v>
      </c>
      <c r="E16" s="46">
        <v>2445</v>
      </c>
      <c r="F16" s="46">
        <v>1262</v>
      </c>
      <c r="G16" s="46">
        <v>2179</v>
      </c>
      <c r="H16" s="46">
        <v>3249</v>
      </c>
      <c r="I16" s="46">
        <v>1057</v>
      </c>
      <c r="J16" s="46">
        <f t="shared" si="19"/>
        <v>156</v>
      </c>
      <c r="K16" s="46">
        <f t="shared" si="19"/>
        <v>11</v>
      </c>
      <c r="L16" s="46">
        <f t="shared" si="19"/>
        <v>5029</v>
      </c>
      <c r="M16" s="46">
        <f t="shared" si="19"/>
        <v>516</v>
      </c>
      <c r="N16" s="46">
        <f t="shared" si="19"/>
        <v>493</v>
      </c>
      <c r="O16" s="46">
        <f t="shared" si="19"/>
        <v>2065</v>
      </c>
      <c r="P16" s="21">
        <f t="shared" si="19"/>
        <v>192</v>
      </c>
    </row>
    <row r="17" spans="1:16" s="7" customFormat="1" x14ac:dyDescent="0.25">
      <c r="A17" s="14" t="s">
        <v>63</v>
      </c>
      <c r="B17" s="15" t="s">
        <v>64</v>
      </c>
      <c r="C17" s="51">
        <v>3124</v>
      </c>
      <c r="D17" s="39">
        <f t="shared" ref="D17:D22" si="20">SUM(E17:I17)</f>
        <v>3124</v>
      </c>
      <c r="E17" s="16">
        <v>749</v>
      </c>
      <c r="F17" s="16">
        <v>387</v>
      </c>
      <c r="G17" s="16">
        <v>668</v>
      </c>
      <c r="H17" s="16">
        <v>995</v>
      </c>
      <c r="I17" s="16">
        <v>325</v>
      </c>
      <c r="J17" s="16">
        <v>48</v>
      </c>
      <c r="K17" s="16">
        <v>4</v>
      </c>
      <c r="L17" s="16">
        <v>1541</v>
      </c>
      <c r="M17" s="16">
        <v>158</v>
      </c>
      <c r="N17" s="16">
        <v>151</v>
      </c>
      <c r="O17" s="16">
        <v>633</v>
      </c>
      <c r="P17" s="17">
        <v>59</v>
      </c>
    </row>
    <row r="18" spans="1:16" s="7" customFormat="1" x14ac:dyDescent="0.25">
      <c r="A18" s="14" t="s">
        <v>65</v>
      </c>
      <c r="B18" s="15" t="s">
        <v>66</v>
      </c>
      <c r="C18" s="51">
        <v>1115</v>
      </c>
      <c r="D18" s="39">
        <f t="shared" si="20"/>
        <v>1115</v>
      </c>
      <c r="E18" s="16">
        <v>267</v>
      </c>
      <c r="F18" s="16">
        <v>138</v>
      </c>
      <c r="G18" s="16">
        <v>238</v>
      </c>
      <c r="H18" s="16">
        <v>357</v>
      </c>
      <c r="I18" s="16">
        <v>115</v>
      </c>
      <c r="J18" s="16">
        <v>17</v>
      </c>
      <c r="K18" s="16">
        <v>1</v>
      </c>
      <c r="L18" s="16">
        <v>551</v>
      </c>
      <c r="M18" s="16">
        <v>57</v>
      </c>
      <c r="N18" s="16">
        <v>54</v>
      </c>
      <c r="O18" s="16">
        <v>226</v>
      </c>
      <c r="P18" s="17">
        <v>21</v>
      </c>
    </row>
    <row r="19" spans="1:16" s="7" customFormat="1" x14ac:dyDescent="0.25">
      <c r="A19" s="14" t="s">
        <v>67</v>
      </c>
      <c r="B19" s="15" t="s">
        <v>68</v>
      </c>
      <c r="C19" s="51">
        <v>1550</v>
      </c>
      <c r="D19" s="39">
        <f t="shared" si="20"/>
        <v>1550</v>
      </c>
      <c r="E19" s="16">
        <v>372</v>
      </c>
      <c r="F19" s="16">
        <v>192</v>
      </c>
      <c r="G19" s="16">
        <v>331</v>
      </c>
      <c r="H19" s="16">
        <v>495</v>
      </c>
      <c r="I19" s="16">
        <v>160</v>
      </c>
      <c r="J19" s="16">
        <v>24</v>
      </c>
      <c r="K19" s="16">
        <v>2</v>
      </c>
      <c r="L19" s="16">
        <v>765</v>
      </c>
      <c r="M19" s="16">
        <v>79</v>
      </c>
      <c r="N19" s="16">
        <v>75</v>
      </c>
      <c r="O19" s="16">
        <v>314</v>
      </c>
      <c r="P19" s="17">
        <v>29</v>
      </c>
    </row>
    <row r="20" spans="1:16" s="7" customFormat="1" x14ac:dyDescent="0.25">
      <c r="A20" s="14" t="s">
        <v>69</v>
      </c>
      <c r="B20" s="15" t="s">
        <v>70</v>
      </c>
      <c r="C20" s="51">
        <v>2180</v>
      </c>
      <c r="D20" s="39">
        <f t="shared" si="20"/>
        <v>2180</v>
      </c>
      <c r="E20" s="16">
        <v>523</v>
      </c>
      <c r="F20" s="16">
        <v>270</v>
      </c>
      <c r="G20" s="16">
        <v>467</v>
      </c>
      <c r="H20" s="16">
        <v>694</v>
      </c>
      <c r="I20" s="16">
        <v>226</v>
      </c>
      <c r="J20" s="16">
        <v>33</v>
      </c>
      <c r="K20" s="16">
        <v>2</v>
      </c>
      <c r="L20" s="16">
        <v>1075</v>
      </c>
      <c r="M20" s="16">
        <v>110</v>
      </c>
      <c r="N20" s="16">
        <v>106</v>
      </c>
      <c r="O20" s="16">
        <v>442</v>
      </c>
      <c r="P20" s="17">
        <v>41</v>
      </c>
    </row>
    <row r="21" spans="1:16" s="7" customFormat="1" x14ac:dyDescent="0.25">
      <c r="A21" s="14" t="s">
        <v>71</v>
      </c>
      <c r="B21" s="15" t="s">
        <v>72</v>
      </c>
      <c r="C21" s="51">
        <v>934</v>
      </c>
      <c r="D21" s="39">
        <f t="shared" si="20"/>
        <v>934</v>
      </c>
      <c r="E21" s="16">
        <v>224</v>
      </c>
      <c r="F21" s="16">
        <v>114</v>
      </c>
      <c r="G21" s="16">
        <v>200</v>
      </c>
      <c r="H21" s="16">
        <v>298</v>
      </c>
      <c r="I21" s="16">
        <v>98</v>
      </c>
      <c r="J21" s="16">
        <v>14</v>
      </c>
      <c r="K21" s="16">
        <v>1</v>
      </c>
      <c r="L21" s="16">
        <v>461</v>
      </c>
      <c r="M21" s="16">
        <v>47</v>
      </c>
      <c r="N21" s="16">
        <v>45</v>
      </c>
      <c r="O21" s="16">
        <v>189</v>
      </c>
      <c r="P21" s="17">
        <v>18</v>
      </c>
    </row>
    <row r="22" spans="1:16" s="7" customFormat="1" x14ac:dyDescent="0.25">
      <c r="A22" s="14" t="s">
        <v>73</v>
      </c>
      <c r="B22" s="15" t="s">
        <v>74</v>
      </c>
      <c r="C22" s="51">
        <v>1289</v>
      </c>
      <c r="D22" s="39">
        <f t="shared" si="20"/>
        <v>1289</v>
      </c>
      <c r="E22" s="16">
        <v>310</v>
      </c>
      <c r="F22" s="16">
        <v>161</v>
      </c>
      <c r="G22" s="16">
        <v>275</v>
      </c>
      <c r="H22" s="16">
        <v>410</v>
      </c>
      <c r="I22" s="16">
        <v>133</v>
      </c>
      <c r="J22" s="16">
        <v>20</v>
      </c>
      <c r="K22" s="16">
        <v>1</v>
      </c>
      <c r="L22" s="16">
        <v>636</v>
      </c>
      <c r="M22" s="16">
        <v>65</v>
      </c>
      <c r="N22" s="16">
        <v>62</v>
      </c>
      <c r="O22" s="16">
        <v>261</v>
      </c>
      <c r="P22" s="17">
        <v>24</v>
      </c>
    </row>
    <row r="23" spans="1:16" s="11" customFormat="1" ht="14.25" x14ac:dyDescent="0.2">
      <c r="A23" s="108" t="s">
        <v>75</v>
      </c>
      <c r="B23" s="109"/>
      <c r="C23" s="46">
        <v>13392</v>
      </c>
      <c r="D23" s="41">
        <f t="shared" ref="D23:P23" si="21">SUM(D24:D32)</f>
        <v>13392</v>
      </c>
      <c r="E23" s="46">
        <v>3207</v>
      </c>
      <c r="F23" s="46">
        <v>1662</v>
      </c>
      <c r="G23" s="46">
        <v>2863</v>
      </c>
      <c r="H23" s="46">
        <v>4270</v>
      </c>
      <c r="I23" s="46">
        <v>1390</v>
      </c>
      <c r="J23" s="46">
        <f t="shared" si="21"/>
        <v>206</v>
      </c>
      <c r="K23" s="46">
        <f t="shared" si="21"/>
        <v>15</v>
      </c>
      <c r="L23" s="46">
        <f t="shared" si="21"/>
        <v>6609</v>
      </c>
      <c r="M23" s="46">
        <f t="shared" si="21"/>
        <v>680</v>
      </c>
      <c r="N23" s="46">
        <f t="shared" si="21"/>
        <v>648</v>
      </c>
      <c r="O23" s="46">
        <f t="shared" si="21"/>
        <v>2714</v>
      </c>
      <c r="P23" s="21">
        <f t="shared" si="21"/>
        <v>254</v>
      </c>
    </row>
    <row r="24" spans="1:16" s="7" customFormat="1" x14ac:dyDescent="0.25">
      <c r="A24" s="14" t="s">
        <v>76</v>
      </c>
      <c r="B24" s="15" t="s">
        <v>77</v>
      </c>
      <c r="C24" s="51">
        <v>2091</v>
      </c>
      <c r="D24" s="39">
        <f t="shared" ref="D24:D32" si="22">SUM(E24:I24)</f>
        <v>2091</v>
      </c>
      <c r="E24" s="16">
        <v>501</v>
      </c>
      <c r="F24" s="16">
        <v>258</v>
      </c>
      <c r="G24" s="16">
        <v>447</v>
      </c>
      <c r="H24" s="16">
        <v>667</v>
      </c>
      <c r="I24" s="16">
        <v>218</v>
      </c>
      <c r="J24" s="16">
        <v>32</v>
      </c>
      <c r="K24" s="16">
        <v>2</v>
      </c>
      <c r="L24" s="16">
        <v>1031</v>
      </c>
      <c r="M24" s="16">
        <v>106</v>
      </c>
      <c r="N24" s="16">
        <v>101</v>
      </c>
      <c r="O24" s="16">
        <v>424</v>
      </c>
      <c r="P24" s="17">
        <v>40</v>
      </c>
    </row>
    <row r="25" spans="1:16" s="7" customFormat="1" x14ac:dyDescent="0.25">
      <c r="A25" s="14" t="s">
        <v>78</v>
      </c>
      <c r="B25" s="15" t="s">
        <v>79</v>
      </c>
      <c r="C25" s="51">
        <v>1927</v>
      </c>
      <c r="D25" s="39">
        <f t="shared" si="22"/>
        <v>1927</v>
      </c>
      <c r="E25" s="16">
        <v>461</v>
      </c>
      <c r="F25" s="16">
        <v>239</v>
      </c>
      <c r="G25" s="16">
        <v>413</v>
      </c>
      <c r="H25" s="16">
        <v>614</v>
      </c>
      <c r="I25" s="16">
        <v>200</v>
      </c>
      <c r="J25" s="16">
        <v>30</v>
      </c>
      <c r="K25" s="16">
        <v>2</v>
      </c>
      <c r="L25" s="16">
        <v>950</v>
      </c>
      <c r="M25" s="16">
        <v>98</v>
      </c>
      <c r="N25" s="16">
        <v>93</v>
      </c>
      <c r="O25" s="16">
        <v>390</v>
      </c>
      <c r="P25" s="17">
        <v>37</v>
      </c>
    </row>
    <row r="26" spans="1:16" s="7" customFormat="1" x14ac:dyDescent="0.25">
      <c r="A26" s="14" t="s">
        <v>80</v>
      </c>
      <c r="B26" s="15" t="s">
        <v>81</v>
      </c>
      <c r="C26" s="51">
        <v>2062</v>
      </c>
      <c r="D26" s="39">
        <f t="shared" si="22"/>
        <v>2062</v>
      </c>
      <c r="E26" s="16">
        <v>495</v>
      </c>
      <c r="F26" s="16">
        <v>256</v>
      </c>
      <c r="G26" s="16">
        <v>440</v>
      </c>
      <c r="H26" s="16">
        <v>658</v>
      </c>
      <c r="I26" s="16">
        <v>213</v>
      </c>
      <c r="J26" s="16">
        <v>32</v>
      </c>
      <c r="K26" s="16">
        <v>2</v>
      </c>
      <c r="L26" s="16">
        <v>1018</v>
      </c>
      <c r="M26" s="16">
        <v>105</v>
      </c>
      <c r="N26" s="16">
        <v>100</v>
      </c>
      <c r="O26" s="16">
        <v>418</v>
      </c>
      <c r="P26" s="17">
        <v>39</v>
      </c>
    </row>
    <row r="27" spans="1:16" s="7" customFormat="1" x14ac:dyDescent="0.25">
      <c r="A27" s="14" t="s">
        <v>82</v>
      </c>
      <c r="B27" s="15" t="s">
        <v>83</v>
      </c>
      <c r="C27" s="51">
        <v>2571</v>
      </c>
      <c r="D27" s="39">
        <f t="shared" si="22"/>
        <v>2571</v>
      </c>
      <c r="E27" s="16">
        <v>616</v>
      </c>
      <c r="F27" s="16">
        <v>318</v>
      </c>
      <c r="G27" s="16">
        <v>550</v>
      </c>
      <c r="H27" s="16">
        <v>820</v>
      </c>
      <c r="I27" s="16">
        <v>267</v>
      </c>
      <c r="J27" s="16">
        <v>39</v>
      </c>
      <c r="K27" s="16">
        <v>3</v>
      </c>
      <c r="L27" s="16">
        <v>1269</v>
      </c>
      <c r="M27" s="16">
        <v>130</v>
      </c>
      <c r="N27" s="16">
        <v>125</v>
      </c>
      <c r="O27" s="16">
        <v>521</v>
      </c>
      <c r="P27" s="17">
        <v>49</v>
      </c>
    </row>
    <row r="28" spans="1:16" s="7" customFormat="1" x14ac:dyDescent="0.25">
      <c r="A28" s="14" t="s">
        <v>84</v>
      </c>
      <c r="B28" s="15" t="s">
        <v>85</v>
      </c>
      <c r="C28" s="51">
        <v>851</v>
      </c>
      <c r="D28" s="39">
        <f t="shared" si="22"/>
        <v>851</v>
      </c>
      <c r="E28" s="16">
        <v>203</v>
      </c>
      <c r="F28" s="16">
        <v>107</v>
      </c>
      <c r="G28" s="16">
        <v>182</v>
      </c>
      <c r="H28" s="16">
        <v>271</v>
      </c>
      <c r="I28" s="16">
        <v>88</v>
      </c>
      <c r="J28" s="16">
        <v>13</v>
      </c>
      <c r="K28" s="16">
        <v>1</v>
      </c>
      <c r="L28" s="16">
        <v>421</v>
      </c>
      <c r="M28" s="16">
        <v>43</v>
      </c>
      <c r="N28" s="16">
        <v>41</v>
      </c>
      <c r="O28" s="16">
        <v>173</v>
      </c>
      <c r="P28" s="17">
        <v>16</v>
      </c>
    </row>
    <row r="29" spans="1:16" s="7" customFormat="1" x14ac:dyDescent="0.25">
      <c r="A29" s="14" t="s">
        <v>86</v>
      </c>
      <c r="B29" s="15" t="s">
        <v>87</v>
      </c>
      <c r="C29" s="51">
        <v>1550</v>
      </c>
      <c r="D29" s="39">
        <f t="shared" si="22"/>
        <v>1550</v>
      </c>
      <c r="E29" s="16">
        <v>372</v>
      </c>
      <c r="F29" s="16">
        <v>192</v>
      </c>
      <c r="G29" s="16">
        <v>331</v>
      </c>
      <c r="H29" s="16">
        <v>495</v>
      </c>
      <c r="I29" s="16">
        <v>160</v>
      </c>
      <c r="J29" s="16">
        <v>24</v>
      </c>
      <c r="K29" s="16">
        <v>2</v>
      </c>
      <c r="L29" s="16">
        <v>765</v>
      </c>
      <c r="M29" s="16">
        <v>79</v>
      </c>
      <c r="N29" s="16">
        <v>75</v>
      </c>
      <c r="O29" s="16">
        <v>314</v>
      </c>
      <c r="P29" s="17">
        <v>29</v>
      </c>
    </row>
    <row r="30" spans="1:16" s="7" customFormat="1" x14ac:dyDescent="0.25">
      <c r="A30" s="14" t="s">
        <v>88</v>
      </c>
      <c r="B30" s="15" t="s">
        <v>89</v>
      </c>
      <c r="C30" s="51">
        <v>807</v>
      </c>
      <c r="D30" s="39">
        <f t="shared" si="22"/>
        <v>807</v>
      </c>
      <c r="E30" s="16">
        <v>192</v>
      </c>
      <c r="F30" s="16">
        <v>101</v>
      </c>
      <c r="G30" s="16">
        <v>172</v>
      </c>
      <c r="H30" s="16">
        <v>257</v>
      </c>
      <c r="I30" s="16">
        <v>85</v>
      </c>
      <c r="J30" s="16">
        <v>12</v>
      </c>
      <c r="K30" s="16">
        <v>1</v>
      </c>
      <c r="L30" s="16">
        <v>398</v>
      </c>
      <c r="M30" s="16">
        <v>41</v>
      </c>
      <c r="N30" s="16">
        <v>39</v>
      </c>
      <c r="O30" s="16">
        <v>163</v>
      </c>
      <c r="P30" s="17">
        <v>15</v>
      </c>
    </row>
    <row r="31" spans="1:16" s="7" customFormat="1" x14ac:dyDescent="0.25">
      <c r="A31" s="14" t="s">
        <v>90</v>
      </c>
      <c r="B31" s="15" t="s">
        <v>91</v>
      </c>
      <c r="C31" s="51">
        <v>709</v>
      </c>
      <c r="D31" s="39">
        <f t="shared" si="22"/>
        <v>709</v>
      </c>
      <c r="E31" s="16">
        <v>169</v>
      </c>
      <c r="F31" s="16">
        <v>89</v>
      </c>
      <c r="G31" s="16">
        <v>151</v>
      </c>
      <c r="H31" s="16">
        <v>226</v>
      </c>
      <c r="I31" s="16">
        <v>74</v>
      </c>
      <c r="J31" s="16">
        <v>11</v>
      </c>
      <c r="K31" s="16">
        <v>1</v>
      </c>
      <c r="L31" s="16">
        <v>350</v>
      </c>
      <c r="M31" s="16">
        <v>36</v>
      </c>
      <c r="N31" s="16">
        <v>34</v>
      </c>
      <c r="O31" s="16">
        <v>144</v>
      </c>
      <c r="P31" s="17">
        <v>13</v>
      </c>
    </row>
    <row r="32" spans="1:16" s="7" customFormat="1" x14ac:dyDescent="0.25">
      <c r="A32" s="14" t="s">
        <v>92</v>
      </c>
      <c r="B32" s="15" t="s">
        <v>93</v>
      </c>
      <c r="C32" s="51">
        <v>824</v>
      </c>
      <c r="D32" s="39">
        <f t="shared" si="22"/>
        <v>824</v>
      </c>
      <c r="E32" s="16">
        <v>198</v>
      </c>
      <c r="F32" s="16">
        <v>102</v>
      </c>
      <c r="G32" s="16">
        <v>177</v>
      </c>
      <c r="H32" s="16">
        <v>262</v>
      </c>
      <c r="I32" s="16">
        <v>85</v>
      </c>
      <c r="J32" s="16">
        <v>13</v>
      </c>
      <c r="K32" s="16">
        <v>1</v>
      </c>
      <c r="L32" s="16">
        <v>407</v>
      </c>
      <c r="M32" s="16">
        <v>42</v>
      </c>
      <c r="N32" s="16">
        <v>40</v>
      </c>
      <c r="O32" s="16">
        <v>167</v>
      </c>
      <c r="P32" s="17">
        <v>16</v>
      </c>
    </row>
    <row r="33" spans="1:16" s="11" customFormat="1" ht="14.25" x14ac:dyDescent="0.2">
      <c r="A33" s="110" t="s">
        <v>94</v>
      </c>
      <c r="B33" s="111"/>
      <c r="C33" s="47">
        <v>13089</v>
      </c>
      <c r="D33" s="42">
        <f t="shared" ref="D33:P33" si="23">SUM(D34:D41)</f>
        <v>13089</v>
      </c>
      <c r="E33" s="22">
        <v>2724</v>
      </c>
      <c r="F33" s="22">
        <v>1460</v>
      </c>
      <c r="G33" s="22">
        <v>2235</v>
      </c>
      <c r="H33" s="22">
        <v>4117</v>
      </c>
      <c r="I33" s="22">
        <v>2553</v>
      </c>
      <c r="J33" s="22">
        <f t="shared" si="23"/>
        <v>204</v>
      </c>
      <c r="K33" s="22">
        <f t="shared" si="23"/>
        <v>15</v>
      </c>
      <c r="L33" s="22">
        <f t="shared" si="23"/>
        <v>6588</v>
      </c>
      <c r="M33" s="22">
        <f t="shared" si="23"/>
        <v>589</v>
      </c>
      <c r="N33" s="22">
        <f t="shared" si="23"/>
        <v>511</v>
      </c>
      <c r="O33" s="22">
        <f t="shared" si="23"/>
        <v>2273</v>
      </c>
      <c r="P33" s="23">
        <f t="shared" si="23"/>
        <v>253</v>
      </c>
    </row>
    <row r="34" spans="1:16" s="7" customFormat="1" x14ac:dyDescent="0.25">
      <c r="A34" s="14" t="s">
        <v>95</v>
      </c>
      <c r="B34" s="15" t="s">
        <v>96</v>
      </c>
      <c r="C34" s="51">
        <v>3203</v>
      </c>
      <c r="D34" s="39">
        <f t="shared" ref="D34:D41" si="24">SUM(E34:I34)</f>
        <v>3203</v>
      </c>
      <c r="E34" s="16">
        <v>666</v>
      </c>
      <c r="F34" s="16">
        <v>357</v>
      </c>
      <c r="G34" s="16">
        <v>548</v>
      </c>
      <c r="H34" s="16">
        <v>1006</v>
      </c>
      <c r="I34" s="16">
        <v>626</v>
      </c>
      <c r="J34" s="16">
        <v>50</v>
      </c>
      <c r="K34" s="16">
        <v>4</v>
      </c>
      <c r="L34" s="16">
        <v>1611</v>
      </c>
      <c r="M34" s="16">
        <v>144</v>
      </c>
      <c r="N34" s="16">
        <v>125</v>
      </c>
      <c r="O34" s="16">
        <v>555</v>
      </c>
      <c r="P34" s="17">
        <v>62</v>
      </c>
    </row>
    <row r="35" spans="1:16" s="7" customFormat="1" x14ac:dyDescent="0.25">
      <c r="A35" s="14" t="s">
        <v>97</v>
      </c>
      <c r="B35" s="15" t="s">
        <v>98</v>
      </c>
      <c r="C35" s="51">
        <v>2747</v>
      </c>
      <c r="D35" s="39">
        <f t="shared" si="24"/>
        <v>2747</v>
      </c>
      <c r="E35" s="16">
        <v>572</v>
      </c>
      <c r="F35" s="16">
        <v>307</v>
      </c>
      <c r="G35" s="16">
        <v>468</v>
      </c>
      <c r="H35" s="16">
        <v>864</v>
      </c>
      <c r="I35" s="16">
        <v>536</v>
      </c>
      <c r="J35" s="16">
        <v>43</v>
      </c>
      <c r="K35" s="16">
        <v>3</v>
      </c>
      <c r="L35" s="16">
        <v>1383</v>
      </c>
      <c r="M35" s="16">
        <v>124</v>
      </c>
      <c r="N35" s="16">
        <v>107</v>
      </c>
      <c r="O35" s="16">
        <v>477</v>
      </c>
      <c r="P35" s="17">
        <v>53</v>
      </c>
    </row>
    <row r="36" spans="1:16" s="7" customFormat="1" x14ac:dyDescent="0.25">
      <c r="A36" s="14" t="s">
        <v>99</v>
      </c>
      <c r="B36" s="15" t="s">
        <v>100</v>
      </c>
      <c r="C36" s="51">
        <v>1350</v>
      </c>
      <c r="D36" s="39">
        <f t="shared" si="24"/>
        <v>1350</v>
      </c>
      <c r="E36" s="16">
        <v>280</v>
      </c>
      <c r="F36" s="16">
        <v>151</v>
      </c>
      <c r="G36" s="16">
        <v>231</v>
      </c>
      <c r="H36" s="16">
        <v>425</v>
      </c>
      <c r="I36" s="16">
        <v>263</v>
      </c>
      <c r="J36" s="16">
        <v>21</v>
      </c>
      <c r="K36" s="16">
        <v>2</v>
      </c>
      <c r="L36" s="16">
        <v>680</v>
      </c>
      <c r="M36" s="16">
        <v>61</v>
      </c>
      <c r="N36" s="16">
        <v>53</v>
      </c>
      <c r="O36" s="16">
        <v>235</v>
      </c>
      <c r="P36" s="17">
        <v>26</v>
      </c>
    </row>
    <row r="37" spans="1:16" s="7" customFormat="1" x14ac:dyDescent="0.25">
      <c r="A37" s="14" t="s">
        <v>101</v>
      </c>
      <c r="B37" s="15" t="s">
        <v>102</v>
      </c>
      <c r="C37" s="51">
        <v>1238</v>
      </c>
      <c r="D37" s="39">
        <f t="shared" si="24"/>
        <v>1238</v>
      </c>
      <c r="E37" s="16">
        <v>258</v>
      </c>
      <c r="F37" s="16">
        <v>138</v>
      </c>
      <c r="G37" s="16">
        <v>212</v>
      </c>
      <c r="H37" s="16">
        <v>389</v>
      </c>
      <c r="I37" s="16">
        <v>241</v>
      </c>
      <c r="J37" s="16">
        <v>19</v>
      </c>
      <c r="K37" s="16">
        <v>1</v>
      </c>
      <c r="L37" s="16">
        <v>622</v>
      </c>
      <c r="M37" s="16">
        <v>56</v>
      </c>
      <c r="N37" s="16">
        <v>48</v>
      </c>
      <c r="O37" s="16">
        <v>215</v>
      </c>
      <c r="P37" s="17">
        <v>24</v>
      </c>
    </row>
    <row r="38" spans="1:16" s="7" customFormat="1" x14ac:dyDescent="0.25">
      <c r="A38" s="14" t="s">
        <v>103</v>
      </c>
      <c r="B38" s="15" t="s">
        <v>104</v>
      </c>
      <c r="C38" s="51">
        <v>764</v>
      </c>
      <c r="D38" s="39">
        <f t="shared" si="24"/>
        <v>764</v>
      </c>
      <c r="E38" s="16">
        <v>161</v>
      </c>
      <c r="F38" s="16">
        <v>85</v>
      </c>
      <c r="G38" s="16">
        <v>130</v>
      </c>
      <c r="H38" s="16">
        <v>240</v>
      </c>
      <c r="I38" s="16">
        <v>148</v>
      </c>
      <c r="J38" s="16">
        <v>12</v>
      </c>
      <c r="K38" s="16">
        <v>1</v>
      </c>
      <c r="L38" s="16">
        <v>385</v>
      </c>
      <c r="M38" s="16">
        <v>34</v>
      </c>
      <c r="N38" s="16">
        <v>30</v>
      </c>
      <c r="O38" s="16">
        <v>133</v>
      </c>
      <c r="P38" s="17">
        <v>15</v>
      </c>
    </row>
    <row r="39" spans="1:16" s="7" customFormat="1" x14ac:dyDescent="0.25">
      <c r="A39" s="14" t="s">
        <v>105</v>
      </c>
      <c r="B39" s="15" t="s">
        <v>106</v>
      </c>
      <c r="C39" s="51">
        <v>1145</v>
      </c>
      <c r="D39" s="39">
        <f t="shared" si="24"/>
        <v>1145</v>
      </c>
      <c r="E39" s="16">
        <v>239</v>
      </c>
      <c r="F39" s="16">
        <v>128</v>
      </c>
      <c r="G39" s="16">
        <v>194</v>
      </c>
      <c r="H39" s="16">
        <v>361</v>
      </c>
      <c r="I39" s="16">
        <v>223</v>
      </c>
      <c r="J39" s="16">
        <v>18</v>
      </c>
      <c r="K39" s="16">
        <v>1</v>
      </c>
      <c r="L39" s="16">
        <v>576</v>
      </c>
      <c r="M39" s="16">
        <v>51</v>
      </c>
      <c r="N39" s="16">
        <v>45</v>
      </c>
      <c r="O39" s="16">
        <v>199</v>
      </c>
      <c r="P39" s="17">
        <v>22</v>
      </c>
    </row>
    <row r="40" spans="1:16" s="7" customFormat="1" x14ac:dyDescent="0.25">
      <c r="A40" s="14" t="s">
        <v>107</v>
      </c>
      <c r="B40" s="15" t="s">
        <v>108</v>
      </c>
      <c r="C40" s="51">
        <v>1103</v>
      </c>
      <c r="D40" s="39">
        <f t="shared" si="24"/>
        <v>1103</v>
      </c>
      <c r="E40" s="16">
        <v>229</v>
      </c>
      <c r="F40" s="16">
        <v>122</v>
      </c>
      <c r="G40" s="16">
        <v>189</v>
      </c>
      <c r="H40" s="16">
        <v>347</v>
      </c>
      <c r="I40" s="16">
        <v>216</v>
      </c>
      <c r="J40" s="16">
        <v>17</v>
      </c>
      <c r="K40" s="16">
        <v>1</v>
      </c>
      <c r="L40" s="16">
        <v>556</v>
      </c>
      <c r="M40" s="16">
        <v>50</v>
      </c>
      <c r="N40" s="16">
        <v>43</v>
      </c>
      <c r="O40" s="16">
        <v>192</v>
      </c>
      <c r="P40" s="17">
        <v>21</v>
      </c>
    </row>
    <row r="41" spans="1:16" s="7" customFormat="1" x14ac:dyDescent="0.25">
      <c r="A41" s="14" t="s">
        <v>109</v>
      </c>
      <c r="B41" s="15" t="s">
        <v>110</v>
      </c>
      <c r="C41" s="51">
        <v>1539</v>
      </c>
      <c r="D41" s="39">
        <f t="shared" si="24"/>
        <v>1539</v>
      </c>
      <c r="E41" s="16">
        <v>319</v>
      </c>
      <c r="F41" s="16">
        <v>172</v>
      </c>
      <c r="G41" s="16">
        <v>263</v>
      </c>
      <c r="H41" s="16">
        <v>485</v>
      </c>
      <c r="I41" s="16">
        <v>300</v>
      </c>
      <c r="J41" s="16">
        <v>24</v>
      </c>
      <c r="K41" s="16">
        <v>2</v>
      </c>
      <c r="L41" s="16">
        <v>775</v>
      </c>
      <c r="M41" s="16">
        <v>69</v>
      </c>
      <c r="N41" s="16">
        <v>60</v>
      </c>
      <c r="O41" s="16">
        <v>267</v>
      </c>
      <c r="P41" s="17">
        <v>30</v>
      </c>
    </row>
    <row r="42" spans="1:16" s="11" customFormat="1" ht="14.25" x14ac:dyDescent="0.2">
      <c r="A42" s="112" t="s">
        <v>111</v>
      </c>
      <c r="B42" s="113"/>
      <c r="C42" s="48">
        <v>14192</v>
      </c>
      <c r="D42" s="43">
        <f t="shared" ref="D42:P42" si="25">+D43+D50+D53</f>
        <v>14192</v>
      </c>
      <c r="E42" s="24">
        <v>3237</v>
      </c>
      <c r="F42" s="24">
        <v>1515</v>
      </c>
      <c r="G42" s="24">
        <v>3363</v>
      </c>
      <c r="H42" s="24">
        <v>4452</v>
      </c>
      <c r="I42" s="24">
        <v>1625</v>
      </c>
      <c r="J42" s="24">
        <f t="shared" si="25"/>
        <v>290</v>
      </c>
      <c r="K42" s="24">
        <f t="shared" si="25"/>
        <v>22</v>
      </c>
      <c r="L42" s="24">
        <f t="shared" si="25"/>
        <v>6778</v>
      </c>
      <c r="M42" s="24">
        <f t="shared" si="25"/>
        <v>612</v>
      </c>
      <c r="N42" s="24">
        <f t="shared" si="25"/>
        <v>637</v>
      </c>
      <c r="O42" s="24">
        <f t="shared" si="25"/>
        <v>2842</v>
      </c>
      <c r="P42" s="25">
        <f t="shared" si="25"/>
        <v>360</v>
      </c>
    </row>
    <row r="43" spans="1:16" s="11" customFormat="1" ht="14.25" x14ac:dyDescent="0.2">
      <c r="A43" s="110" t="s">
        <v>112</v>
      </c>
      <c r="B43" s="111"/>
      <c r="C43" s="47">
        <v>7630</v>
      </c>
      <c r="D43" s="42">
        <f t="shared" ref="D43:P43" si="26">SUM(D44:D49)</f>
        <v>7630</v>
      </c>
      <c r="E43" s="22">
        <v>1768</v>
      </c>
      <c r="F43" s="22">
        <v>787</v>
      </c>
      <c r="G43" s="22">
        <v>1800</v>
      </c>
      <c r="H43" s="22">
        <v>2447</v>
      </c>
      <c r="I43" s="22">
        <v>828</v>
      </c>
      <c r="J43" s="22">
        <f t="shared" si="26"/>
        <v>168</v>
      </c>
      <c r="K43" s="22">
        <f t="shared" si="26"/>
        <v>13</v>
      </c>
      <c r="L43" s="22">
        <f t="shared" si="26"/>
        <v>3748</v>
      </c>
      <c r="M43" s="22">
        <f t="shared" si="26"/>
        <v>320</v>
      </c>
      <c r="N43" s="22">
        <f t="shared" si="26"/>
        <v>370</v>
      </c>
      <c r="O43" s="22">
        <f t="shared" si="26"/>
        <v>1610</v>
      </c>
      <c r="P43" s="23">
        <f t="shared" si="26"/>
        <v>209</v>
      </c>
    </row>
    <row r="44" spans="1:16" s="7" customFormat="1" x14ac:dyDescent="0.25">
      <c r="A44" s="14" t="s">
        <v>113</v>
      </c>
      <c r="B44" s="15" t="s">
        <v>114</v>
      </c>
      <c r="C44" s="51">
        <v>2750</v>
      </c>
      <c r="D44" s="39">
        <f t="shared" ref="D44:D49" si="27">SUM(E44:I44)</f>
        <v>2750</v>
      </c>
      <c r="E44" s="16">
        <v>638</v>
      </c>
      <c r="F44" s="16">
        <v>285</v>
      </c>
      <c r="G44" s="16">
        <v>648</v>
      </c>
      <c r="H44" s="16">
        <v>882</v>
      </c>
      <c r="I44" s="16">
        <v>297</v>
      </c>
      <c r="J44" s="16">
        <v>61</v>
      </c>
      <c r="K44" s="16">
        <v>5</v>
      </c>
      <c r="L44" s="16">
        <v>1351</v>
      </c>
      <c r="M44" s="16">
        <v>116</v>
      </c>
      <c r="N44" s="16">
        <v>133</v>
      </c>
      <c r="O44" s="16">
        <v>581</v>
      </c>
      <c r="P44" s="17">
        <v>76</v>
      </c>
    </row>
    <row r="45" spans="1:16" s="7" customFormat="1" x14ac:dyDescent="0.25">
      <c r="A45" s="14" t="s">
        <v>115</v>
      </c>
      <c r="B45" s="15" t="s">
        <v>116</v>
      </c>
      <c r="C45" s="51">
        <v>1622</v>
      </c>
      <c r="D45" s="39">
        <f t="shared" si="27"/>
        <v>1622</v>
      </c>
      <c r="E45" s="16">
        <v>376</v>
      </c>
      <c r="F45" s="16">
        <v>166</v>
      </c>
      <c r="G45" s="16">
        <v>383</v>
      </c>
      <c r="H45" s="16">
        <v>520</v>
      </c>
      <c r="I45" s="16">
        <v>177</v>
      </c>
      <c r="J45" s="16">
        <v>36</v>
      </c>
      <c r="K45" s="16">
        <v>3</v>
      </c>
      <c r="L45" s="16">
        <v>798</v>
      </c>
      <c r="M45" s="16">
        <v>68</v>
      </c>
      <c r="N45" s="16">
        <v>79</v>
      </c>
      <c r="O45" s="16">
        <v>343</v>
      </c>
      <c r="P45" s="17">
        <v>45</v>
      </c>
    </row>
    <row r="46" spans="1:16" s="7" customFormat="1" x14ac:dyDescent="0.25">
      <c r="A46" s="14" t="s">
        <v>117</v>
      </c>
      <c r="B46" s="15" t="s">
        <v>118</v>
      </c>
      <c r="C46" s="51">
        <v>741</v>
      </c>
      <c r="D46" s="39">
        <f t="shared" si="27"/>
        <v>741</v>
      </c>
      <c r="E46" s="16">
        <v>172</v>
      </c>
      <c r="F46" s="16">
        <v>77</v>
      </c>
      <c r="G46" s="16">
        <v>175</v>
      </c>
      <c r="H46" s="16">
        <v>237</v>
      </c>
      <c r="I46" s="16">
        <v>80</v>
      </c>
      <c r="J46" s="16">
        <v>16</v>
      </c>
      <c r="K46" s="16">
        <v>1</v>
      </c>
      <c r="L46" s="16">
        <v>364</v>
      </c>
      <c r="M46" s="16">
        <v>31</v>
      </c>
      <c r="N46" s="16">
        <v>36</v>
      </c>
      <c r="O46" s="16">
        <v>156</v>
      </c>
      <c r="P46" s="17">
        <v>20</v>
      </c>
    </row>
    <row r="47" spans="1:16" s="7" customFormat="1" x14ac:dyDescent="0.25">
      <c r="A47" s="14" t="s">
        <v>119</v>
      </c>
      <c r="B47" s="15" t="s">
        <v>120</v>
      </c>
      <c r="C47" s="51">
        <v>700</v>
      </c>
      <c r="D47" s="39">
        <f t="shared" si="27"/>
        <v>700</v>
      </c>
      <c r="E47" s="16">
        <v>162</v>
      </c>
      <c r="F47" s="16">
        <v>72</v>
      </c>
      <c r="G47" s="16">
        <v>165</v>
      </c>
      <c r="H47" s="16">
        <v>225</v>
      </c>
      <c r="I47" s="16">
        <v>76</v>
      </c>
      <c r="J47" s="16">
        <v>15</v>
      </c>
      <c r="K47" s="16">
        <v>1</v>
      </c>
      <c r="L47" s="16">
        <v>343</v>
      </c>
      <c r="M47" s="16">
        <v>29</v>
      </c>
      <c r="N47" s="16">
        <v>34</v>
      </c>
      <c r="O47" s="16">
        <v>147</v>
      </c>
      <c r="P47" s="17">
        <v>19</v>
      </c>
    </row>
    <row r="48" spans="1:16" s="7" customFormat="1" x14ac:dyDescent="0.25">
      <c r="A48" s="14" t="s">
        <v>121</v>
      </c>
      <c r="B48" s="15" t="s">
        <v>122</v>
      </c>
      <c r="C48" s="51">
        <v>822</v>
      </c>
      <c r="D48" s="39">
        <f t="shared" si="27"/>
        <v>822</v>
      </c>
      <c r="E48" s="16">
        <v>190</v>
      </c>
      <c r="F48" s="16">
        <v>84</v>
      </c>
      <c r="G48" s="16">
        <v>194</v>
      </c>
      <c r="H48" s="16">
        <v>264</v>
      </c>
      <c r="I48" s="16">
        <v>90</v>
      </c>
      <c r="J48" s="16">
        <v>18</v>
      </c>
      <c r="K48" s="16">
        <v>1</v>
      </c>
      <c r="L48" s="16">
        <v>403</v>
      </c>
      <c r="M48" s="16">
        <v>34</v>
      </c>
      <c r="N48" s="16">
        <v>40</v>
      </c>
      <c r="O48" s="16">
        <v>173</v>
      </c>
      <c r="P48" s="17">
        <v>22</v>
      </c>
    </row>
    <row r="49" spans="1:16" s="7" customFormat="1" x14ac:dyDescent="0.25">
      <c r="A49" s="14" t="s">
        <v>123</v>
      </c>
      <c r="B49" s="15" t="s">
        <v>124</v>
      </c>
      <c r="C49" s="51">
        <v>995</v>
      </c>
      <c r="D49" s="39">
        <f t="shared" si="27"/>
        <v>995</v>
      </c>
      <c r="E49" s="16">
        <v>230</v>
      </c>
      <c r="F49" s="16">
        <v>103</v>
      </c>
      <c r="G49" s="16">
        <v>235</v>
      </c>
      <c r="H49" s="16">
        <v>319</v>
      </c>
      <c r="I49" s="16">
        <v>108</v>
      </c>
      <c r="J49" s="16">
        <v>22</v>
      </c>
      <c r="K49" s="16">
        <v>2</v>
      </c>
      <c r="L49" s="16">
        <v>489</v>
      </c>
      <c r="M49" s="16">
        <v>42</v>
      </c>
      <c r="N49" s="16">
        <v>48</v>
      </c>
      <c r="O49" s="16">
        <v>210</v>
      </c>
      <c r="P49" s="17">
        <v>27</v>
      </c>
    </row>
    <row r="50" spans="1:16" s="11" customFormat="1" ht="14.25" x14ac:dyDescent="0.2">
      <c r="A50" s="108" t="s">
        <v>125</v>
      </c>
      <c r="B50" s="109"/>
      <c r="C50" s="46">
        <v>4398</v>
      </c>
      <c r="D50" s="43">
        <f t="shared" ref="D50:P50" si="28">SUM(D51:D52)</f>
        <v>4398</v>
      </c>
      <c r="E50" s="24">
        <v>1019</v>
      </c>
      <c r="F50" s="24">
        <v>479</v>
      </c>
      <c r="G50" s="24">
        <v>992</v>
      </c>
      <c r="H50" s="24">
        <v>1305</v>
      </c>
      <c r="I50" s="24">
        <v>603</v>
      </c>
      <c r="J50" s="24">
        <f t="shared" si="28"/>
        <v>78</v>
      </c>
      <c r="K50" s="24">
        <f t="shared" si="28"/>
        <v>6</v>
      </c>
      <c r="L50" s="24">
        <f t="shared" si="28"/>
        <v>2138</v>
      </c>
      <c r="M50" s="24">
        <f t="shared" si="28"/>
        <v>218</v>
      </c>
      <c r="N50" s="24">
        <f t="shared" si="28"/>
        <v>191</v>
      </c>
      <c r="O50" s="24">
        <f t="shared" si="28"/>
        <v>849</v>
      </c>
      <c r="P50" s="25">
        <f t="shared" si="28"/>
        <v>97</v>
      </c>
    </row>
    <row r="51" spans="1:16" s="7" customFormat="1" x14ac:dyDescent="0.25">
      <c r="A51" s="14" t="s">
        <v>126</v>
      </c>
      <c r="B51" s="15" t="s">
        <v>127</v>
      </c>
      <c r="C51" s="51">
        <v>3330</v>
      </c>
      <c r="D51" s="39">
        <f t="shared" ref="D51:D52" si="29">SUM(E51:I51)</f>
        <v>3330</v>
      </c>
      <c r="E51" s="16">
        <v>773</v>
      </c>
      <c r="F51" s="16">
        <v>363</v>
      </c>
      <c r="G51" s="16">
        <v>751</v>
      </c>
      <c r="H51" s="16">
        <v>987</v>
      </c>
      <c r="I51" s="16">
        <v>456</v>
      </c>
      <c r="J51" s="16">
        <v>59</v>
      </c>
      <c r="K51" s="16">
        <v>5</v>
      </c>
      <c r="L51" s="16">
        <v>1618</v>
      </c>
      <c r="M51" s="16">
        <v>165</v>
      </c>
      <c r="N51" s="16">
        <v>145</v>
      </c>
      <c r="O51" s="16">
        <v>643</v>
      </c>
      <c r="P51" s="17">
        <v>73</v>
      </c>
    </row>
    <row r="52" spans="1:16" s="7" customFormat="1" x14ac:dyDescent="0.25">
      <c r="A52" s="14" t="s">
        <v>128</v>
      </c>
      <c r="B52" s="15" t="s">
        <v>129</v>
      </c>
      <c r="C52" s="51">
        <v>1068</v>
      </c>
      <c r="D52" s="39">
        <f t="shared" si="29"/>
        <v>1068</v>
      </c>
      <c r="E52" s="16">
        <v>246</v>
      </c>
      <c r="F52" s="16">
        <v>116</v>
      </c>
      <c r="G52" s="16">
        <v>241</v>
      </c>
      <c r="H52" s="16">
        <v>318</v>
      </c>
      <c r="I52" s="16">
        <v>147</v>
      </c>
      <c r="J52" s="16">
        <v>19</v>
      </c>
      <c r="K52" s="16">
        <v>1</v>
      </c>
      <c r="L52" s="16">
        <v>520</v>
      </c>
      <c r="M52" s="16">
        <v>53</v>
      </c>
      <c r="N52" s="16">
        <v>46</v>
      </c>
      <c r="O52" s="16">
        <v>206</v>
      </c>
      <c r="P52" s="17">
        <v>24</v>
      </c>
    </row>
    <row r="53" spans="1:16" s="11" customFormat="1" ht="14.25" x14ac:dyDescent="0.2">
      <c r="A53" s="108" t="s">
        <v>130</v>
      </c>
      <c r="B53" s="109"/>
      <c r="C53" s="46">
        <v>2164</v>
      </c>
      <c r="D53" s="43">
        <f t="shared" ref="D53:P53" si="30">SUM(D54:D58)</f>
        <v>2164</v>
      </c>
      <c r="E53" s="24">
        <v>450</v>
      </c>
      <c r="F53" s="24">
        <v>249</v>
      </c>
      <c r="G53" s="24">
        <v>571</v>
      </c>
      <c r="H53" s="24">
        <v>700</v>
      </c>
      <c r="I53" s="24">
        <v>194</v>
      </c>
      <c r="J53" s="24">
        <f t="shared" si="30"/>
        <v>44</v>
      </c>
      <c r="K53" s="24">
        <f t="shared" si="30"/>
        <v>3</v>
      </c>
      <c r="L53" s="24">
        <f t="shared" si="30"/>
        <v>892</v>
      </c>
      <c r="M53" s="24">
        <f t="shared" si="30"/>
        <v>74</v>
      </c>
      <c r="N53" s="24">
        <f t="shared" si="30"/>
        <v>76</v>
      </c>
      <c r="O53" s="24">
        <f t="shared" si="30"/>
        <v>383</v>
      </c>
      <c r="P53" s="25">
        <f t="shared" si="30"/>
        <v>54</v>
      </c>
    </row>
    <row r="54" spans="1:16" s="7" customFormat="1" x14ac:dyDescent="0.25">
      <c r="A54" s="14" t="s">
        <v>131</v>
      </c>
      <c r="B54" s="15" t="s">
        <v>132</v>
      </c>
      <c r="C54" s="51">
        <v>495</v>
      </c>
      <c r="D54" s="39">
        <f t="shared" ref="D54:D58" si="31">SUM(E54:I54)</f>
        <v>495</v>
      </c>
      <c r="E54" s="16">
        <v>102</v>
      </c>
      <c r="F54" s="16">
        <v>59</v>
      </c>
      <c r="G54" s="16">
        <v>131</v>
      </c>
      <c r="H54" s="16">
        <v>161</v>
      </c>
      <c r="I54" s="16">
        <v>42</v>
      </c>
      <c r="J54" s="16">
        <v>11</v>
      </c>
      <c r="K54" s="16">
        <v>1</v>
      </c>
      <c r="L54" s="16">
        <v>205</v>
      </c>
      <c r="M54" s="16">
        <v>17</v>
      </c>
      <c r="N54" s="16">
        <v>17</v>
      </c>
      <c r="O54" s="16">
        <v>88</v>
      </c>
      <c r="P54" s="17">
        <v>12</v>
      </c>
    </row>
    <row r="55" spans="1:16" s="7" customFormat="1" x14ac:dyDescent="0.25">
      <c r="A55" s="14" t="s">
        <v>133</v>
      </c>
      <c r="B55" s="15" t="s">
        <v>134</v>
      </c>
      <c r="C55" s="51">
        <v>635</v>
      </c>
      <c r="D55" s="39">
        <f t="shared" si="31"/>
        <v>635</v>
      </c>
      <c r="E55" s="16">
        <v>131</v>
      </c>
      <c r="F55" s="16">
        <v>72</v>
      </c>
      <c r="G55" s="16">
        <v>168</v>
      </c>
      <c r="H55" s="16">
        <v>206</v>
      </c>
      <c r="I55" s="16">
        <v>58</v>
      </c>
      <c r="J55" s="16">
        <v>13</v>
      </c>
      <c r="K55" s="16">
        <v>1</v>
      </c>
      <c r="L55" s="16">
        <v>261</v>
      </c>
      <c r="M55" s="16">
        <v>22</v>
      </c>
      <c r="N55" s="16">
        <v>22</v>
      </c>
      <c r="O55" s="16">
        <v>112</v>
      </c>
      <c r="P55" s="17">
        <v>16</v>
      </c>
    </row>
    <row r="56" spans="1:16" s="7" customFormat="1" x14ac:dyDescent="0.25">
      <c r="A56" s="14" t="s">
        <v>135</v>
      </c>
      <c r="B56" s="15" t="s">
        <v>136</v>
      </c>
      <c r="C56" s="51">
        <v>309</v>
      </c>
      <c r="D56" s="39">
        <f t="shared" si="31"/>
        <v>309</v>
      </c>
      <c r="E56" s="16">
        <v>65</v>
      </c>
      <c r="F56" s="16">
        <v>35</v>
      </c>
      <c r="G56" s="16">
        <v>81</v>
      </c>
      <c r="H56" s="16">
        <v>99</v>
      </c>
      <c r="I56" s="16">
        <v>29</v>
      </c>
      <c r="J56" s="16">
        <v>6</v>
      </c>
      <c r="K56" s="16">
        <v>0</v>
      </c>
      <c r="L56" s="16">
        <v>127</v>
      </c>
      <c r="M56" s="16">
        <v>10</v>
      </c>
      <c r="N56" s="16">
        <v>11</v>
      </c>
      <c r="O56" s="16">
        <v>54</v>
      </c>
      <c r="P56" s="17">
        <v>8</v>
      </c>
    </row>
    <row r="57" spans="1:16" s="7" customFormat="1" x14ac:dyDescent="0.25">
      <c r="A57" s="14" t="s">
        <v>137</v>
      </c>
      <c r="B57" s="15" t="s">
        <v>138</v>
      </c>
      <c r="C57" s="51">
        <v>415</v>
      </c>
      <c r="D57" s="39">
        <f t="shared" si="31"/>
        <v>415</v>
      </c>
      <c r="E57" s="16">
        <v>87</v>
      </c>
      <c r="F57" s="16">
        <v>48</v>
      </c>
      <c r="G57" s="16">
        <v>110</v>
      </c>
      <c r="H57" s="16">
        <v>134</v>
      </c>
      <c r="I57" s="16">
        <v>36</v>
      </c>
      <c r="J57" s="16">
        <v>8</v>
      </c>
      <c r="K57" s="16">
        <v>1</v>
      </c>
      <c r="L57" s="16">
        <v>172</v>
      </c>
      <c r="M57" s="16">
        <v>14</v>
      </c>
      <c r="N57" s="16">
        <v>15</v>
      </c>
      <c r="O57" s="16">
        <v>74</v>
      </c>
      <c r="P57" s="17">
        <v>10</v>
      </c>
    </row>
    <row r="58" spans="1:16" s="7" customFormat="1" ht="15.75" thickBot="1" x14ac:dyDescent="0.3">
      <c r="A58" s="26" t="s">
        <v>139</v>
      </c>
      <c r="B58" s="27" t="s">
        <v>140</v>
      </c>
      <c r="C58" s="52">
        <v>310</v>
      </c>
      <c r="D58" s="39">
        <f t="shared" si="31"/>
        <v>310</v>
      </c>
      <c r="E58" s="31">
        <v>65</v>
      </c>
      <c r="F58" s="31">
        <v>35</v>
      </c>
      <c r="G58" s="31">
        <v>81</v>
      </c>
      <c r="H58" s="31">
        <v>100</v>
      </c>
      <c r="I58" s="31">
        <v>29</v>
      </c>
      <c r="J58" s="31">
        <v>6</v>
      </c>
      <c r="K58" s="31">
        <v>0</v>
      </c>
      <c r="L58" s="31">
        <v>127</v>
      </c>
      <c r="M58" s="31">
        <v>11</v>
      </c>
      <c r="N58" s="31">
        <v>11</v>
      </c>
      <c r="O58" s="31">
        <v>55</v>
      </c>
      <c r="P58" s="32">
        <v>8</v>
      </c>
    </row>
    <row r="59" spans="1:16" x14ac:dyDescent="0.25">
      <c r="A59" s="2" t="s">
        <v>141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</sheetData>
  <mergeCells count="26">
    <mergeCell ref="C1:P1"/>
    <mergeCell ref="C2:P2"/>
    <mergeCell ref="C3:P3"/>
    <mergeCell ref="A43:B43"/>
    <mergeCell ref="A50:B50"/>
    <mergeCell ref="A6:B6"/>
    <mergeCell ref="L4:L5"/>
    <mergeCell ref="M4:P4"/>
    <mergeCell ref="K4:K5"/>
    <mergeCell ref="J4:J5"/>
    <mergeCell ref="I4:I5"/>
    <mergeCell ref="E4:E5"/>
    <mergeCell ref="A4:A5"/>
    <mergeCell ref="B4:B5"/>
    <mergeCell ref="D4:D5"/>
    <mergeCell ref="C4:C5"/>
    <mergeCell ref="G4:G5"/>
    <mergeCell ref="F4:F5"/>
    <mergeCell ref="H4:H5"/>
    <mergeCell ref="A53:B53"/>
    <mergeCell ref="A7:B7"/>
    <mergeCell ref="A9:B9"/>
    <mergeCell ref="A16:B16"/>
    <mergeCell ref="A23:B23"/>
    <mergeCell ref="A33:B33"/>
    <mergeCell ref="A42:B42"/>
  </mergeCells>
  <printOptions horizontalCentered="1"/>
  <pageMargins left="0" right="0" top="0" bottom="0" header="0.31496062992125984" footer="0.31496062992125984"/>
  <pageSetup paperSize="9" scale="9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2"/>
  <sheetViews>
    <sheetView workbookViewId="0">
      <pane xSplit="3" ySplit="10" topLeftCell="CG11" activePane="bottomRight" state="frozen"/>
      <selection pane="topRight" activeCell="D1" sqref="D1"/>
      <selection pane="bottomLeft" activeCell="A11" sqref="A11"/>
      <selection pane="bottomRight" activeCell="CJ13" sqref="CJ13"/>
    </sheetView>
  </sheetViews>
  <sheetFormatPr baseColWidth="10" defaultRowHeight="15" x14ac:dyDescent="0.25"/>
  <cols>
    <col min="1" max="1" width="9.140625" style="1" customWidth="1"/>
    <col min="2" max="2" width="19.140625" style="1" customWidth="1"/>
    <col min="3" max="3" width="8.5703125" style="28" customWidth="1"/>
    <col min="4" max="4" width="8.5703125" style="45" customWidth="1"/>
    <col min="5" max="6" width="6.140625" style="1" customWidth="1"/>
    <col min="7" max="70" width="7.140625" style="1" customWidth="1"/>
    <col min="71" max="108" width="8.5703125" style="1" customWidth="1"/>
    <col min="109" max="109" width="9.28515625" style="1" customWidth="1"/>
    <col min="110" max="110" width="9.85546875" style="1" customWidth="1"/>
    <col min="111" max="114" width="8.5703125" style="1" customWidth="1"/>
    <col min="115" max="16384" width="11.42578125" style="1"/>
  </cols>
  <sheetData>
    <row r="1" spans="1:118" ht="15.75" thickBot="1" x14ac:dyDescent="0.3">
      <c r="C1" s="121" t="s">
        <v>150</v>
      </c>
      <c r="D1" s="122"/>
      <c r="E1" s="73"/>
      <c r="F1" s="73"/>
      <c r="G1" s="67"/>
      <c r="H1" s="67"/>
      <c r="R1" s="121" t="s">
        <v>150</v>
      </c>
      <c r="S1" s="122"/>
      <c r="U1" s="67" t="s">
        <v>154</v>
      </c>
      <c r="V1" s="67"/>
      <c r="W1" s="67"/>
      <c r="AJ1" s="67" t="s">
        <v>155</v>
      </c>
      <c r="AK1" s="67"/>
      <c r="AL1" s="67"/>
      <c r="AN1" s="67"/>
      <c r="AO1" s="67"/>
      <c r="AP1" s="67"/>
      <c r="AQ1" s="67"/>
      <c r="AR1" s="67"/>
      <c r="AX1" s="67"/>
      <c r="AY1" s="67"/>
      <c r="AZ1" s="67" t="s">
        <v>156</v>
      </c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 t="s">
        <v>157</v>
      </c>
      <c r="BR1" s="78"/>
      <c r="BT1" s="67" t="s">
        <v>158</v>
      </c>
      <c r="BW1" s="67" t="s">
        <v>159</v>
      </c>
      <c r="BY1" s="67"/>
      <c r="BZ1" s="67" t="s">
        <v>160</v>
      </c>
      <c r="CA1" s="67"/>
      <c r="CB1" s="67"/>
      <c r="CC1" s="67" t="s">
        <v>161</v>
      </c>
      <c r="CD1" s="67"/>
      <c r="CE1" s="67"/>
      <c r="CF1" s="67" t="s">
        <v>162</v>
      </c>
      <c r="CI1" s="67" t="s">
        <v>163</v>
      </c>
      <c r="CL1" s="67" t="s">
        <v>164</v>
      </c>
      <c r="CO1" s="67" t="s">
        <v>165</v>
      </c>
      <c r="CR1" s="67" t="s">
        <v>166</v>
      </c>
      <c r="CS1" s="67"/>
      <c r="CU1" s="67" t="s">
        <v>167</v>
      </c>
      <c r="CX1" s="67" t="s">
        <v>168</v>
      </c>
      <c r="CZ1" s="67"/>
      <c r="DA1" s="70" t="s">
        <v>169</v>
      </c>
      <c r="DB1" s="67"/>
      <c r="DC1" s="67"/>
      <c r="DD1" s="67"/>
      <c r="DE1" s="67"/>
      <c r="DF1" s="67"/>
    </row>
    <row r="2" spans="1:118" ht="15.75" thickBot="1" x14ac:dyDescent="0.3">
      <c r="C2" s="123" t="s">
        <v>151</v>
      </c>
      <c r="D2" s="124"/>
      <c r="E2" s="74"/>
      <c r="F2" s="74"/>
      <c r="G2" s="68"/>
      <c r="H2" s="68"/>
      <c r="R2" s="123" t="s">
        <v>151</v>
      </c>
      <c r="S2" s="124"/>
      <c r="U2" s="68">
        <v>50.946233002347462</v>
      </c>
      <c r="V2" s="68"/>
      <c r="W2" s="68"/>
      <c r="AJ2" s="68">
        <v>50.874309339026766</v>
      </c>
      <c r="AK2" s="68"/>
      <c r="AL2" s="68"/>
      <c r="AN2" s="68"/>
      <c r="AO2" s="68"/>
      <c r="AP2" s="68"/>
      <c r="AQ2" s="68"/>
      <c r="AR2" s="68"/>
      <c r="AX2" s="68"/>
      <c r="AY2" s="68"/>
      <c r="AZ2" s="68">
        <v>50.750444291218713</v>
      </c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>
        <v>50.644733194066404</v>
      </c>
      <c r="BR2" s="79"/>
      <c r="BT2" s="68">
        <v>50.533325560607828</v>
      </c>
      <c r="BW2" s="68">
        <v>50.401071349006131</v>
      </c>
      <c r="BY2" s="68"/>
      <c r="BZ2" s="68">
        <v>50.351224998562564</v>
      </c>
      <c r="CA2" s="68"/>
      <c r="CB2" s="68"/>
      <c r="CC2" s="68">
        <v>50.182515741313644</v>
      </c>
      <c r="CD2" s="68"/>
      <c r="CE2" s="68"/>
      <c r="CF2" s="68">
        <v>50.03196005300093</v>
      </c>
      <c r="CI2" s="68">
        <v>49.664484088859986</v>
      </c>
      <c r="CL2" s="68">
        <v>49.251298322664454</v>
      </c>
      <c r="CO2" s="68">
        <v>48.782884347693859</v>
      </c>
      <c r="CR2" s="68">
        <v>48.041932334914989</v>
      </c>
      <c r="CS2" s="68"/>
      <c r="CU2" s="68">
        <v>46.929535201570225</v>
      </c>
      <c r="CX2" s="68">
        <v>45.153741123440078</v>
      </c>
      <c r="CZ2" s="68"/>
      <c r="DA2" s="71">
        <v>41.699457123421055</v>
      </c>
      <c r="DB2" s="68"/>
      <c r="DC2" s="68"/>
      <c r="DD2" s="68"/>
      <c r="DE2" s="68"/>
      <c r="DF2" s="68"/>
    </row>
    <row r="3" spans="1:118" ht="15.75" thickBot="1" x14ac:dyDescent="0.3">
      <c r="C3" s="125" t="s">
        <v>152</v>
      </c>
      <c r="D3" s="126"/>
      <c r="E3" s="75"/>
      <c r="F3" s="75"/>
      <c r="G3" s="69"/>
      <c r="H3" s="69"/>
      <c r="R3" s="125" t="s">
        <v>152</v>
      </c>
      <c r="S3" s="126"/>
      <c r="U3" s="69">
        <v>49.053766997652538</v>
      </c>
      <c r="V3" s="69"/>
      <c r="W3" s="69"/>
      <c r="AJ3" s="69">
        <v>49.125690660973234</v>
      </c>
      <c r="AK3" s="69"/>
      <c r="AL3" s="69"/>
      <c r="AN3" s="69"/>
      <c r="AO3" s="69"/>
      <c r="AP3" s="69"/>
      <c r="AQ3" s="69"/>
      <c r="AR3" s="69"/>
      <c r="AX3" s="69"/>
      <c r="AY3" s="69"/>
      <c r="AZ3" s="69">
        <v>49.249555708781287</v>
      </c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>
        <v>49.355266805933596</v>
      </c>
      <c r="BR3" s="79"/>
      <c r="BT3" s="69">
        <v>49.466674439392172</v>
      </c>
      <c r="BW3" s="69">
        <v>49.598928650993869</v>
      </c>
      <c r="BY3" s="69"/>
      <c r="BZ3" s="69">
        <v>49.648775001437436</v>
      </c>
      <c r="CA3" s="69"/>
      <c r="CB3" s="69"/>
      <c r="CC3" s="69">
        <v>49.817484258686356</v>
      </c>
      <c r="CD3" s="69"/>
      <c r="CE3" s="69"/>
      <c r="CF3" s="69">
        <v>49.96803994699907</v>
      </c>
      <c r="CI3" s="69">
        <v>50.335515911140014</v>
      </c>
      <c r="CL3" s="69">
        <v>50.748701677335546</v>
      </c>
      <c r="CO3" s="69">
        <v>51.217115652306141</v>
      </c>
      <c r="CR3" s="69">
        <v>51.958067665085011</v>
      </c>
      <c r="CS3" s="69"/>
      <c r="CU3" s="69">
        <v>53.070464798429775</v>
      </c>
      <c r="CX3" s="69">
        <v>54.846258876559922</v>
      </c>
      <c r="CZ3" s="69"/>
      <c r="DA3" s="72">
        <v>58.300542876578945</v>
      </c>
      <c r="DB3" s="69"/>
      <c r="DC3" s="69"/>
      <c r="DD3" s="69"/>
      <c r="DE3" s="69"/>
      <c r="DF3" s="69"/>
    </row>
    <row r="4" spans="1:118" ht="15.75" x14ac:dyDescent="0.25">
      <c r="C4" s="28" t="s">
        <v>40</v>
      </c>
      <c r="D4" s="92" t="s">
        <v>40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59"/>
      <c r="BR4" s="59"/>
      <c r="BS4" s="92" t="s">
        <v>40</v>
      </c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3"/>
      <c r="DK4" s="3"/>
      <c r="DL4" s="3"/>
      <c r="DM4" s="3"/>
      <c r="DN4" s="3"/>
    </row>
    <row r="5" spans="1:118" ht="18.75" customHeight="1" x14ac:dyDescent="0.25">
      <c r="C5" s="28" t="s">
        <v>142</v>
      </c>
      <c r="D5" s="93" t="s">
        <v>142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60"/>
      <c r="BR5" s="60"/>
      <c r="BS5" s="93" t="s">
        <v>142</v>
      </c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4"/>
      <c r="DK5" s="4"/>
      <c r="DL5" s="4"/>
      <c r="DM5" s="4"/>
      <c r="DN5" s="4"/>
    </row>
    <row r="6" spans="1:118" s="6" customFormat="1" ht="15.75" customHeight="1" thickBot="1" x14ac:dyDescent="0.2">
      <c r="C6" s="63" t="s">
        <v>41</v>
      </c>
      <c r="D6" s="94" t="s">
        <v>41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61"/>
      <c r="BR6" s="61"/>
      <c r="BS6" s="94" t="s">
        <v>41</v>
      </c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34"/>
      <c r="DK6" s="34"/>
      <c r="DL6" s="34"/>
      <c r="DM6" s="5"/>
      <c r="DN6" s="5"/>
    </row>
    <row r="7" spans="1:118" s="30" customFormat="1" ht="20.25" customHeight="1" x14ac:dyDescent="0.25">
      <c r="A7" s="101" t="s">
        <v>42</v>
      </c>
      <c r="B7" s="103" t="s">
        <v>43</v>
      </c>
      <c r="C7" s="117" t="s">
        <v>143</v>
      </c>
      <c r="D7" s="95" t="s">
        <v>143</v>
      </c>
      <c r="E7" s="119" t="s">
        <v>174</v>
      </c>
      <c r="F7" s="120"/>
      <c r="G7" s="119" t="s">
        <v>175</v>
      </c>
      <c r="H7" s="120"/>
      <c r="I7" s="119" t="s">
        <v>176</v>
      </c>
      <c r="J7" s="120"/>
      <c r="K7" s="119" t="s">
        <v>177</v>
      </c>
      <c r="L7" s="120"/>
      <c r="M7" s="119" t="s">
        <v>178</v>
      </c>
      <c r="N7" s="120"/>
      <c r="O7" s="119" t="s">
        <v>170</v>
      </c>
      <c r="P7" s="120"/>
      <c r="Q7" s="90" t="s">
        <v>5</v>
      </c>
      <c r="R7" s="119" t="s">
        <v>179</v>
      </c>
      <c r="S7" s="120"/>
      <c r="T7" s="90" t="s">
        <v>6</v>
      </c>
      <c r="U7" s="119" t="s">
        <v>180</v>
      </c>
      <c r="V7" s="120"/>
      <c r="W7" s="90" t="s">
        <v>7</v>
      </c>
      <c r="X7" s="119" t="s">
        <v>181</v>
      </c>
      <c r="Y7" s="120"/>
      <c r="Z7" s="90" t="s">
        <v>8</v>
      </c>
      <c r="AA7" s="119" t="s">
        <v>182</v>
      </c>
      <c r="AB7" s="120"/>
      <c r="AC7" s="90" t="s">
        <v>9</v>
      </c>
      <c r="AD7" s="119" t="s">
        <v>183</v>
      </c>
      <c r="AE7" s="120"/>
      <c r="AF7" s="119" t="s">
        <v>184</v>
      </c>
      <c r="AG7" s="120"/>
      <c r="AH7" s="90" t="s">
        <v>10</v>
      </c>
      <c r="AI7" s="119" t="s">
        <v>185</v>
      </c>
      <c r="AJ7" s="120"/>
      <c r="AK7" s="90" t="s">
        <v>11</v>
      </c>
      <c r="AL7" s="119" t="s">
        <v>186</v>
      </c>
      <c r="AM7" s="120"/>
      <c r="AN7" s="90" t="s">
        <v>12</v>
      </c>
      <c r="AO7" s="119" t="s">
        <v>187</v>
      </c>
      <c r="AP7" s="120"/>
      <c r="AQ7" s="90" t="s">
        <v>13</v>
      </c>
      <c r="AR7" s="119" t="s">
        <v>188</v>
      </c>
      <c r="AS7" s="120"/>
      <c r="AT7" s="90" t="s">
        <v>14</v>
      </c>
      <c r="AU7" s="119" t="s">
        <v>189</v>
      </c>
      <c r="AV7" s="120"/>
      <c r="AW7" s="119" t="s">
        <v>171</v>
      </c>
      <c r="AX7" s="120"/>
      <c r="AY7" s="90" t="s">
        <v>15</v>
      </c>
      <c r="AZ7" s="119" t="s">
        <v>190</v>
      </c>
      <c r="BA7" s="120"/>
      <c r="BB7" s="90" t="s">
        <v>16</v>
      </c>
      <c r="BC7" s="119" t="s">
        <v>191</v>
      </c>
      <c r="BD7" s="120"/>
      <c r="BE7" s="90" t="s">
        <v>17</v>
      </c>
      <c r="BF7" s="119" t="s">
        <v>192</v>
      </c>
      <c r="BG7" s="120"/>
      <c r="BH7" s="90" t="s">
        <v>18</v>
      </c>
      <c r="BI7" s="119" t="s">
        <v>193</v>
      </c>
      <c r="BJ7" s="120"/>
      <c r="BK7" s="90" t="s">
        <v>19</v>
      </c>
      <c r="BL7" s="119" t="s">
        <v>194</v>
      </c>
      <c r="BM7" s="120"/>
      <c r="BN7" s="119" t="s">
        <v>195</v>
      </c>
      <c r="BO7" s="120"/>
      <c r="BP7" s="90" t="s">
        <v>20</v>
      </c>
      <c r="BQ7" s="119" t="s">
        <v>196</v>
      </c>
      <c r="BR7" s="120"/>
      <c r="BS7" s="90" t="s">
        <v>21</v>
      </c>
      <c r="BT7" s="119" t="s">
        <v>197</v>
      </c>
      <c r="BU7" s="120"/>
      <c r="BV7" s="90" t="s">
        <v>22</v>
      </c>
      <c r="BW7" s="119" t="s">
        <v>198</v>
      </c>
      <c r="BX7" s="120"/>
      <c r="BY7" s="90" t="s">
        <v>23</v>
      </c>
      <c r="BZ7" s="119" t="s">
        <v>199</v>
      </c>
      <c r="CA7" s="120"/>
      <c r="CB7" s="90" t="s">
        <v>24</v>
      </c>
      <c r="CC7" s="119" t="s">
        <v>200</v>
      </c>
      <c r="CD7" s="120"/>
      <c r="CE7" s="90" t="s">
        <v>25</v>
      </c>
      <c r="CF7" s="119" t="s">
        <v>201</v>
      </c>
      <c r="CG7" s="120"/>
      <c r="CH7" s="90" t="s">
        <v>26</v>
      </c>
      <c r="CI7" s="119" t="s">
        <v>202</v>
      </c>
      <c r="CJ7" s="120"/>
      <c r="CK7" s="90" t="s">
        <v>27</v>
      </c>
      <c r="CL7" s="119" t="s">
        <v>203</v>
      </c>
      <c r="CM7" s="120"/>
      <c r="CN7" s="90" t="s">
        <v>28</v>
      </c>
      <c r="CO7" s="119" t="s">
        <v>204</v>
      </c>
      <c r="CP7" s="120"/>
      <c r="CQ7" s="90" t="s">
        <v>29</v>
      </c>
      <c r="CR7" s="119" t="s">
        <v>205</v>
      </c>
      <c r="CS7" s="120"/>
      <c r="CT7" s="90" t="s">
        <v>30</v>
      </c>
      <c r="CU7" s="119" t="s">
        <v>206</v>
      </c>
      <c r="CV7" s="120"/>
      <c r="CW7" s="90" t="s">
        <v>31</v>
      </c>
      <c r="CX7" s="119" t="s">
        <v>207</v>
      </c>
      <c r="CY7" s="120"/>
      <c r="CZ7" s="90" t="s">
        <v>32</v>
      </c>
      <c r="DA7" s="119" t="s">
        <v>208</v>
      </c>
      <c r="DB7" s="120"/>
      <c r="DC7" s="107" t="s">
        <v>33</v>
      </c>
      <c r="DD7" s="107" t="s">
        <v>34</v>
      </c>
      <c r="DE7" s="97" t="s">
        <v>35</v>
      </c>
      <c r="DF7" s="99" t="s">
        <v>36</v>
      </c>
      <c r="DG7" s="99"/>
      <c r="DH7" s="99"/>
      <c r="DI7" s="100"/>
      <c r="DJ7" s="35"/>
      <c r="DK7" s="36"/>
      <c r="DL7" s="121" t="s">
        <v>150</v>
      </c>
      <c r="DM7" s="123" t="s">
        <v>151</v>
      </c>
      <c r="DN7" s="125" t="s">
        <v>152</v>
      </c>
    </row>
    <row r="8" spans="1:118" s="30" customFormat="1" ht="21.75" customHeight="1" thickBot="1" x14ac:dyDescent="0.3">
      <c r="A8" s="102"/>
      <c r="B8" s="104"/>
      <c r="C8" s="118"/>
      <c r="D8" s="96"/>
      <c r="E8" s="58" t="s">
        <v>172</v>
      </c>
      <c r="F8" s="58" t="s">
        <v>173</v>
      </c>
      <c r="G8" s="58" t="s">
        <v>172</v>
      </c>
      <c r="H8" s="58" t="s">
        <v>173</v>
      </c>
      <c r="I8" s="58" t="s">
        <v>172</v>
      </c>
      <c r="J8" s="58" t="s">
        <v>173</v>
      </c>
      <c r="K8" s="58" t="s">
        <v>172</v>
      </c>
      <c r="L8" s="58" t="s">
        <v>173</v>
      </c>
      <c r="M8" s="58" t="s">
        <v>172</v>
      </c>
      <c r="N8" s="58" t="s">
        <v>173</v>
      </c>
      <c r="O8" s="58" t="s">
        <v>172</v>
      </c>
      <c r="P8" s="58" t="s">
        <v>173</v>
      </c>
      <c r="Q8" s="91"/>
      <c r="R8" s="58" t="s">
        <v>172</v>
      </c>
      <c r="S8" s="58" t="s">
        <v>173</v>
      </c>
      <c r="T8" s="91"/>
      <c r="U8" s="58" t="s">
        <v>172</v>
      </c>
      <c r="V8" s="58" t="s">
        <v>173</v>
      </c>
      <c r="W8" s="91"/>
      <c r="X8" s="58" t="s">
        <v>172</v>
      </c>
      <c r="Y8" s="58" t="s">
        <v>173</v>
      </c>
      <c r="Z8" s="91"/>
      <c r="AA8" s="58" t="s">
        <v>172</v>
      </c>
      <c r="AB8" s="58" t="s">
        <v>173</v>
      </c>
      <c r="AC8" s="91"/>
      <c r="AD8" s="58" t="s">
        <v>172</v>
      </c>
      <c r="AE8" s="58" t="s">
        <v>173</v>
      </c>
      <c r="AF8" s="58" t="s">
        <v>172</v>
      </c>
      <c r="AG8" s="58" t="s">
        <v>173</v>
      </c>
      <c r="AH8" s="91"/>
      <c r="AI8" s="58" t="s">
        <v>172</v>
      </c>
      <c r="AJ8" s="58" t="s">
        <v>173</v>
      </c>
      <c r="AK8" s="91"/>
      <c r="AL8" s="58" t="s">
        <v>172</v>
      </c>
      <c r="AM8" s="58" t="s">
        <v>173</v>
      </c>
      <c r="AN8" s="91"/>
      <c r="AO8" s="58" t="s">
        <v>172</v>
      </c>
      <c r="AP8" s="58" t="s">
        <v>173</v>
      </c>
      <c r="AQ8" s="91"/>
      <c r="AR8" s="58" t="s">
        <v>172</v>
      </c>
      <c r="AS8" s="58" t="s">
        <v>173</v>
      </c>
      <c r="AT8" s="91"/>
      <c r="AU8" s="58" t="s">
        <v>172</v>
      </c>
      <c r="AV8" s="58" t="s">
        <v>173</v>
      </c>
      <c r="AW8" s="58" t="s">
        <v>172</v>
      </c>
      <c r="AX8" s="58" t="s">
        <v>173</v>
      </c>
      <c r="AY8" s="91"/>
      <c r="AZ8" s="58" t="s">
        <v>172</v>
      </c>
      <c r="BA8" s="58" t="s">
        <v>173</v>
      </c>
      <c r="BB8" s="91"/>
      <c r="BC8" s="58" t="s">
        <v>172</v>
      </c>
      <c r="BD8" s="58" t="s">
        <v>173</v>
      </c>
      <c r="BE8" s="91"/>
      <c r="BF8" s="58" t="s">
        <v>172</v>
      </c>
      <c r="BG8" s="58" t="s">
        <v>173</v>
      </c>
      <c r="BH8" s="91"/>
      <c r="BI8" s="58" t="s">
        <v>172</v>
      </c>
      <c r="BJ8" s="58" t="s">
        <v>173</v>
      </c>
      <c r="BK8" s="91"/>
      <c r="BL8" s="58" t="s">
        <v>172</v>
      </c>
      <c r="BM8" s="58" t="s">
        <v>173</v>
      </c>
      <c r="BN8" s="58" t="s">
        <v>172</v>
      </c>
      <c r="BO8" s="58" t="s">
        <v>173</v>
      </c>
      <c r="BP8" s="91"/>
      <c r="BQ8" s="58" t="s">
        <v>172</v>
      </c>
      <c r="BR8" s="58" t="s">
        <v>173</v>
      </c>
      <c r="BS8" s="91"/>
      <c r="BT8" s="58" t="s">
        <v>172</v>
      </c>
      <c r="BU8" s="58" t="s">
        <v>173</v>
      </c>
      <c r="BV8" s="91"/>
      <c r="BW8" s="58" t="s">
        <v>172</v>
      </c>
      <c r="BX8" s="58" t="s">
        <v>173</v>
      </c>
      <c r="BY8" s="91"/>
      <c r="BZ8" s="58" t="s">
        <v>172</v>
      </c>
      <c r="CA8" s="58" t="s">
        <v>173</v>
      </c>
      <c r="CB8" s="91"/>
      <c r="CC8" s="58" t="s">
        <v>172</v>
      </c>
      <c r="CD8" s="58" t="s">
        <v>173</v>
      </c>
      <c r="CE8" s="91"/>
      <c r="CF8" s="58" t="s">
        <v>172</v>
      </c>
      <c r="CG8" s="58" t="s">
        <v>173</v>
      </c>
      <c r="CH8" s="91"/>
      <c r="CI8" s="58" t="s">
        <v>172</v>
      </c>
      <c r="CJ8" s="58" t="s">
        <v>173</v>
      </c>
      <c r="CK8" s="91"/>
      <c r="CL8" s="58" t="s">
        <v>172</v>
      </c>
      <c r="CM8" s="58" t="s">
        <v>173</v>
      </c>
      <c r="CN8" s="91"/>
      <c r="CO8" s="58" t="s">
        <v>172</v>
      </c>
      <c r="CP8" s="58" t="s">
        <v>173</v>
      </c>
      <c r="CQ8" s="91"/>
      <c r="CR8" s="58" t="s">
        <v>172</v>
      </c>
      <c r="CS8" s="58" t="s">
        <v>173</v>
      </c>
      <c r="CT8" s="91"/>
      <c r="CU8" s="58" t="s">
        <v>172</v>
      </c>
      <c r="CV8" s="58" t="s">
        <v>173</v>
      </c>
      <c r="CW8" s="91"/>
      <c r="CX8" s="58" t="s">
        <v>172</v>
      </c>
      <c r="CY8" s="58" t="s">
        <v>173</v>
      </c>
      <c r="CZ8" s="91"/>
      <c r="DA8" s="58" t="s">
        <v>172</v>
      </c>
      <c r="DB8" s="58" t="s">
        <v>173</v>
      </c>
      <c r="DC8" s="91"/>
      <c r="DD8" s="91"/>
      <c r="DE8" s="98"/>
      <c r="DF8" s="8" t="s">
        <v>37</v>
      </c>
      <c r="DG8" s="8" t="s">
        <v>38</v>
      </c>
      <c r="DH8" s="8" t="s">
        <v>39</v>
      </c>
      <c r="DI8" s="33" t="s">
        <v>44</v>
      </c>
      <c r="DL8" s="122"/>
      <c r="DM8" s="124"/>
      <c r="DN8" s="126"/>
    </row>
    <row r="9" spans="1:118" s="11" customFormat="1" x14ac:dyDescent="0.25">
      <c r="A9" s="105" t="s">
        <v>45</v>
      </c>
      <c r="B9" s="106"/>
      <c r="C9" s="57">
        <v>85011</v>
      </c>
      <c r="D9" s="37">
        <f t="shared" ref="D9:DI9" si="0">SUM(D10,D36,D45)</f>
        <v>157207</v>
      </c>
      <c r="E9" s="9">
        <f t="shared" ref="E9:F9" si="1">SUM(E10,E36,E45)</f>
        <v>689</v>
      </c>
      <c r="F9" s="9">
        <f t="shared" si="1"/>
        <v>652</v>
      </c>
      <c r="G9" s="9">
        <f t="shared" si="0"/>
        <v>743</v>
      </c>
      <c r="H9" s="9">
        <f t="shared" si="0"/>
        <v>713</v>
      </c>
      <c r="I9" s="9">
        <f t="shared" si="0"/>
        <v>791</v>
      </c>
      <c r="J9" s="9">
        <f t="shared" si="0"/>
        <v>761</v>
      </c>
      <c r="K9" s="9">
        <f t="shared" si="0"/>
        <v>829</v>
      </c>
      <c r="L9" s="9">
        <f t="shared" si="0"/>
        <v>795</v>
      </c>
      <c r="M9" s="9">
        <f t="shared" si="0"/>
        <v>859</v>
      </c>
      <c r="N9" s="9">
        <f t="shared" si="0"/>
        <v>820</v>
      </c>
      <c r="O9" s="76">
        <f t="shared" ref="O9:P9" si="2">SUM(O10,O36,O45)</f>
        <v>3911</v>
      </c>
      <c r="P9" s="76">
        <f t="shared" si="2"/>
        <v>3741</v>
      </c>
      <c r="Q9" s="9">
        <f t="shared" si="0"/>
        <v>1716</v>
      </c>
      <c r="R9" s="9">
        <f t="shared" si="0"/>
        <v>877</v>
      </c>
      <c r="S9" s="9">
        <f t="shared" si="0"/>
        <v>839</v>
      </c>
      <c r="T9" s="9">
        <f t="shared" si="0"/>
        <v>1739</v>
      </c>
      <c r="U9" s="9">
        <f t="shared" ref="U9:V9" si="3">SUM(U10,U36,U45)</f>
        <v>887</v>
      </c>
      <c r="V9" s="9">
        <f t="shared" si="3"/>
        <v>852</v>
      </c>
      <c r="W9" s="9">
        <f t="shared" si="0"/>
        <v>1751</v>
      </c>
      <c r="X9" s="9">
        <f t="shared" ref="X9:Y9" si="4">SUM(X10,X36,X45)</f>
        <v>892</v>
      </c>
      <c r="Y9" s="9">
        <f t="shared" si="4"/>
        <v>859</v>
      </c>
      <c r="Z9" s="9">
        <f t="shared" si="0"/>
        <v>1752</v>
      </c>
      <c r="AA9" s="9">
        <f t="shared" ref="AA9:AB9" si="5">SUM(AA10,AA36,AA45)</f>
        <v>895</v>
      </c>
      <c r="AB9" s="9">
        <f t="shared" si="5"/>
        <v>857</v>
      </c>
      <c r="AC9" s="9">
        <f t="shared" si="0"/>
        <v>1747</v>
      </c>
      <c r="AD9" s="9">
        <f t="shared" ref="AD9:AE9" si="6">SUM(AD10,AD36,AD45)</f>
        <v>892</v>
      </c>
      <c r="AE9" s="9">
        <f t="shared" si="6"/>
        <v>855</v>
      </c>
      <c r="AF9" s="9">
        <f t="shared" ref="AF9:AG9" si="7">SUM(AF10,AF36,AF45)</f>
        <v>4443</v>
      </c>
      <c r="AG9" s="9">
        <f t="shared" si="7"/>
        <v>4262</v>
      </c>
      <c r="AH9" s="9">
        <f t="shared" si="0"/>
        <v>1729</v>
      </c>
      <c r="AI9" s="9">
        <f t="shared" si="0"/>
        <v>881</v>
      </c>
      <c r="AJ9" s="9">
        <f t="shared" si="0"/>
        <v>848</v>
      </c>
      <c r="AK9" s="9">
        <f t="shared" si="0"/>
        <v>1704</v>
      </c>
      <c r="AL9" s="9">
        <f t="shared" si="0"/>
        <v>869</v>
      </c>
      <c r="AM9" s="9">
        <f t="shared" si="0"/>
        <v>835</v>
      </c>
      <c r="AN9" s="9">
        <f t="shared" si="0"/>
        <v>1685</v>
      </c>
      <c r="AO9" s="9">
        <f t="shared" si="0"/>
        <v>861</v>
      </c>
      <c r="AP9" s="9">
        <f t="shared" si="0"/>
        <v>824</v>
      </c>
      <c r="AQ9" s="9">
        <f t="shared" si="0"/>
        <v>1683</v>
      </c>
      <c r="AR9" s="9">
        <f t="shared" si="0"/>
        <v>861</v>
      </c>
      <c r="AS9" s="9">
        <f t="shared" si="0"/>
        <v>822</v>
      </c>
      <c r="AT9" s="9">
        <f t="shared" si="0"/>
        <v>1691</v>
      </c>
      <c r="AU9" s="9">
        <f t="shared" si="0"/>
        <v>864</v>
      </c>
      <c r="AV9" s="9">
        <f t="shared" si="0"/>
        <v>827</v>
      </c>
      <c r="AW9" s="9">
        <f t="shared" ref="AW9:AX9" si="8">SUM(AW10,AW36,AW45)</f>
        <v>4336</v>
      </c>
      <c r="AX9" s="9">
        <f t="shared" si="8"/>
        <v>4156</v>
      </c>
      <c r="AY9" s="9">
        <f t="shared" si="0"/>
        <v>1691</v>
      </c>
      <c r="AZ9" s="9">
        <f t="shared" ref="AZ9:BA9" si="9">SUM(AZ10,AZ36,AZ45)</f>
        <v>863</v>
      </c>
      <c r="BA9" s="9">
        <f t="shared" si="9"/>
        <v>828</v>
      </c>
      <c r="BB9" s="9">
        <f t="shared" si="0"/>
        <v>1688</v>
      </c>
      <c r="BC9" s="9">
        <f t="shared" si="0"/>
        <v>860</v>
      </c>
      <c r="BD9" s="9">
        <f t="shared" si="0"/>
        <v>828</v>
      </c>
      <c r="BE9" s="9">
        <f t="shared" si="0"/>
        <v>1679</v>
      </c>
      <c r="BF9" s="9">
        <f t="shared" si="0"/>
        <v>856</v>
      </c>
      <c r="BG9" s="9">
        <f t="shared" si="0"/>
        <v>823</v>
      </c>
      <c r="BH9" s="9">
        <f t="shared" si="0"/>
        <v>1660</v>
      </c>
      <c r="BI9" s="9">
        <f t="shared" si="0"/>
        <v>845</v>
      </c>
      <c r="BJ9" s="9">
        <f t="shared" si="0"/>
        <v>815</v>
      </c>
      <c r="BK9" s="9">
        <f t="shared" si="0"/>
        <v>1629</v>
      </c>
      <c r="BL9" s="9">
        <f t="shared" si="0"/>
        <v>827</v>
      </c>
      <c r="BM9" s="9">
        <f t="shared" si="0"/>
        <v>802</v>
      </c>
      <c r="BN9" s="9">
        <f t="shared" ref="BN9:BO9" si="10">SUM(BN10,BN36,BN45)</f>
        <v>4251</v>
      </c>
      <c r="BO9" s="9">
        <f t="shared" si="10"/>
        <v>4096</v>
      </c>
      <c r="BP9" s="9">
        <f t="shared" si="0"/>
        <v>7723</v>
      </c>
      <c r="BQ9" s="9">
        <f t="shared" si="0"/>
        <v>1372</v>
      </c>
      <c r="BR9" s="9">
        <f t="shared" si="0"/>
        <v>1337</v>
      </c>
      <c r="BS9" s="9">
        <f t="shared" si="0"/>
        <v>6941</v>
      </c>
      <c r="BT9" s="9">
        <f t="shared" si="0"/>
        <v>1229</v>
      </c>
      <c r="BU9" s="9">
        <f t="shared" si="0"/>
        <v>1204</v>
      </c>
      <c r="BV9" s="9">
        <f t="shared" si="0"/>
        <v>5831</v>
      </c>
      <c r="BW9" s="9">
        <f t="shared" si="0"/>
        <v>1032</v>
      </c>
      <c r="BX9" s="9">
        <f t="shared" si="0"/>
        <v>1016</v>
      </c>
      <c r="BY9" s="9">
        <f t="shared" si="0"/>
        <v>5366</v>
      </c>
      <c r="BZ9" s="9">
        <f t="shared" si="0"/>
        <v>965</v>
      </c>
      <c r="CA9" s="9">
        <f t="shared" si="0"/>
        <v>951</v>
      </c>
      <c r="CB9" s="9">
        <f t="shared" si="0"/>
        <v>4850</v>
      </c>
      <c r="CC9" s="9">
        <f t="shared" si="0"/>
        <v>870</v>
      </c>
      <c r="CD9" s="9">
        <f t="shared" si="0"/>
        <v>863</v>
      </c>
      <c r="CE9" s="9">
        <f t="shared" si="0"/>
        <v>4072</v>
      </c>
      <c r="CF9" s="9">
        <f t="shared" si="0"/>
        <v>711</v>
      </c>
      <c r="CG9" s="9">
        <f t="shared" si="0"/>
        <v>711</v>
      </c>
      <c r="CH9" s="9">
        <f t="shared" si="0"/>
        <v>3544</v>
      </c>
      <c r="CI9" s="9">
        <f t="shared" si="0"/>
        <v>593</v>
      </c>
      <c r="CJ9" s="9">
        <f t="shared" si="0"/>
        <v>602</v>
      </c>
      <c r="CK9" s="9">
        <f t="shared" si="0"/>
        <v>3311</v>
      </c>
      <c r="CL9" s="9">
        <f t="shared" si="0"/>
        <v>0</v>
      </c>
      <c r="CM9" s="9">
        <f t="shared" si="0"/>
        <v>0</v>
      </c>
      <c r="CN9" s="9">
        <f t="shared" si="0"/>
        <v>2857</v>
      </c>
      <c r="CO9" s="9">
        <f t="shared" si="0"/>
        <v>0</v>
      </c>
      <c r="CP9" s="9">
        <f t="shared" si="0"/>
        <v>0</v>
      </c>
      <c r="CQ9" s="9">
        <f t="shared" si="0"/>
        <v>2570</v>
      </c>
      <c r="CR9" s="9">
        <f t="shared" si="0"/>
        <v>0</v>
      </c>
      <c r="CS9" s="9">
        <f t="shared" si="0"/>
        <v>0</v>
      </c>
      <c r="CT9" s="9">
        <f t="shared" si="0"/>
        <v>1846</v>
      </c>
      <c r="CU9" s="9">
        <f t="shared" si="0"/>
        <v>0</v>
      </c>
      <c r="CV9" s="9">
        <f t="shared" si="0"/>
        <v>0</v>
      </c>
      <c r="CW9" s="9">
        <f t="shared" si="0"/>
        <v>1327</v>
      </c>
      <c r="CX9" s="9">
        <f t="shared" si="0"/>
        <v>0</v>
      </c>
      <c r="CY9" s="9">
        <f t="shared" si="0"/>
        <v>0</v>
      </c>
      <c r="CZ9" s="9">
        <f t="shared" si="0"/>
        <v>1577</v>
      </c>
      <c r="DA9" s="9">
        <f t="shared" si="0"/>
        <v>0</v>
      </c>
      <c r="DB9" s="9">
        <f t="shared" si="0"/>
        <v>0</v>
      </c>
      <c r="DC9" s="9">
        <f t="shared" si="0"/>
        <v>1380</v>
      </c>
      <c r="DD9" s="9">
        <f t="shared" si="0"/>
        <v>103</v>
      </c>
      <c r="DE9" s="9">
        <f t="shared" si="0"/>
        <v>41852</v>
      </c>
      <c r="DF9" s="9">
        <f t="shared" si="0"/>
        <v>4127</v>
      </c>
      <c r="DG9" s="9">
        <f t="shared" si="0"/>
        <v>3948</v>
      </c>
      <c r="DH9" s="9">
        <f t="shared" si="0"/>
        <v>16815</v>
      </c>
      <c r="DI9" s="10">
        <f t="shared" si="0"/>
        <v>1711</v>
      </c>
      <c r="DL9" s="64"/>
      <c r="DM9" s="65"/>
      <c r="DN9" s="66"/>
    </row>
    <row r="10" spans="1:118" s="11" customFormat="1" ht="14.25" x14ac:dyDescent="0.2">
      <c r="A10" s="114" t="s">
        <v>46</v>
      </c>
      <c r="B10" s="115"/>
      <c r="C10" s="56">
        <v>57730</v>
      </c>
      <c r="D10" s="38">
        <f t="shared" ref="D10:DI10" si="11">SUM(D11,D12,D19,D26)</f>
        <v>112519</v>
      </c>
      <c r="E10" s="12">
        <f t="shared" ref="E10:F10" si="12">SUM(E11,E12,E19,E26)</f>
        <v>445</v>
      </c>
      <c r="F10" s="12">
        <f t="shared" si="12"/>
        <v>420</v>
      </c>
      <c r="G10" s="12">
        <f t="shared" si="11"/>
        <v>495</v>
      </c>
      <c r="H10" s="12">
        <f t="shared" si="11"/>
        <v>476</v>
      </c>
      <c r="I10" s="12">
        <f t="shared" si="11"/>
        <v>539</v>
      </c>
      <c r="J10" s="12">
        <f t="shared" si="11"/>
        <v>519</v>
      </c>
      <c r="K10" s="12">
        <f t="shared" si="11"/>
        <v>573</v>
      </c>
      <c r="L10" s="12">
        <f t="shared" si="11"/>
        <v>552</v>
      </c>
      <c r="M10" s="12">
        <f t="shared" si="11"/>
        <v>601</v>
      </c>
      <c r="N10" s="12">
        <f t="shared" si="11"/>
        <v>575</v>
      </c>
      <c r="O10" s="77">
        <f t="shared" ref="O10:P10" si="13">SUM(O11,O12,O19,O26)</f>
        <v>2653</v>
      </c>
      <c r="P10" s="77">
        <f t="shared" si="13"/>
        <v>2542</v>
      </c>
      <c r="Q10" s="12">
        <f t="shared" si="11"/>
        <v>1212</v>
      </c>
      <c r="R10" s="12">
        <f t="shared" si="11"/>
        <v>619</v>
      </c>
      <c r="S10" s="12">
        <f t="shared" si="11"/>
        <v>593</v>
      </c>
      <c r="T10" s="12">
        <f t="shared" si="11"/>
        <v>1235</v>
      </c>
      <c r="U10" s="12">
        <f t="shared" ref="U10:V10" si="14">SUM(U11,U12,U19,U26)</f>
        <v>628</v>
      </c>
      <c r="V10" s="12">
        <f t="shared" si="14"/>
        <v>607</v>
      </c>
      <c r="W10" s="12">
        <f t="shared" si="11"/>
        <v>1247</v>
      </c>
      <c r="X10" s="12">
        <f t="shared" ref="X10:Y10" si="15">SUM(X11,X12,X19,X26)</f>
        <v>634</v>
      </c>
      <c r="Y10" s="12">
        <f t="shared" si="15"/>
        <v>613</v>
      </c>
      <c r="Z10" s="12">
        <f t="shared" si="11"/>
        <v>1250</v>
      </c>
      <c r="AA10" s="12">
        <f t="shared" ref="AA10:AB10" si="16">SUM(AA11,AA12,AA19,AA26)</f>
        <v>636</v>
      </c>
      <c r="AB10" s="12">
        <f t="shared" si="16"/>
        <v>614</v>
      </c>
      <c r="AC10" s="12">
        <f t="shared" si="11"/>
        <v>1246</v>
      </c>
      <c r="AD10" s="12">
        <f t="shared" ref="AD10:AE10" si="17">SUM(AD11,AD12,AD19,AD26)</f>
        <v>634</v>
      </c>
      <c r="AE10" s="12">
        <f t="shared" si="17"/>
        <v>612</v>
      </c>
      <c r="AF10" s="12">
        <f t="shared" ref="AF10:AG10" si="18">SUM(AF11,AF12,AF19,AF26)</f>
        <v>3151</v>
      </c>
      <c r="AG10" s="12">
        <f t="shared" si="18"/>
        <v>3039</v>
      </c>
      <c r="AH10" s="12">
        <f t="shared" si="11"/>
        <v>1233</v>
      </c>
      <c r="AI10" s="12">
        <f t="shared" si="11"/>
        <v>626</v>
      </c>
      <c r="AJ10" s="12">
        <f t="shared" si="11"/>
        <v>607</v>
      </c>
      <c r="AK10" s="12">
        <f t="shared" si="11"/>
        <v>1211</v>
      </c>
      <c r="AL10" s="12">
        <f t="shared" si="11"/>
        <v>616</v>
      </c>
      <c r="AM10" s="12">
        <f t="shared" si="11"/>
        <v>595</v>
      </c>
      <c r="AN10" s="12">
        <f t="shared" si="11"/>
        <v>1195</v>
      </c>
      <c r="AO10" s="12">
        <f t="shared" si="11"/>
        <v>610</v>
      </c>
      <c r="AP10" s="12">
        <f t="shared" si="11"/>
        <v>585</v>
      </c>
      <c r="AQ10" s="12">
        <f t="shared" si="11"/>
        <v>1192</v>
      </c>
      <c r="AR10" s="12">
        <f t="shared" si="11"/>
        <v>609</v>
      </c>
      <c r="AS10" s="12">
        <f t="shared" si="11"/>
        <v>583</v>
      </c>
      <c r="AT10" s="12">
        <f t="shared" si="11"/>
        <v>1194</v>
      </c>
      <c r="AU10" s="12">
        <f t="shared" si="11"/>
        <v>610</v>
      </c>
      <c r="AV10" s="12">
        <f t="shared" si="11"/>
        <v>584</v>
      </c>
      <c r="AW10" s="12">
        <f t="shared" ref="AW10:AX10" si="19">SUM(AW11,AW12,AW19,AW26)</f>
        <v>3071</v>
      </c>
      <c r="AX10" s="12">
        <f t="shared" si="19"/>
        <v>2954</v>
      </c>
      <c r="AY10" s="12">
        <f t="shared" si="11"/>
        <v>1193</v>
      </c>
      <c r="AZ10" s="12">
        <f t="shared" ref="AZ10:BA10" si="20">SUM(AZ11,AZ12,AZ19,AZ26)</f>
        <v>609</v>
      </c>
      <c r="BA10" s="12">
        <f t="shared" si="20"/>
        <v>584</v>
      </c>
      <c r="BB10" s="12">
        <f t="shared" si="11"/>
        <v>1189</v>
      </c>
      <c r="BC10" s="12">
        <f t="shared" si="11"/>
        <v>606</v>
      </c>
      <c r="BD10" s="12">
        <f t="shared" si="11"/>
        <v>583</v>
      </c>
      <c r="BE10" s="12">
        <f t="shared" si="11"/>
        <v>1179</v>
      </c>
      <c r="BF10" s="12">
        <f t="shared" si="11"/>
        <v>600</v>
      </c>
      <c r="BG10" s="12">
        <f t="shared" si="11"/>
        <v>579</v>
      </c>
      <c r="BH10" s="12">
        <f t="shared" si="11"/>
        <v>1160</v>
      </c>
      <c r="BI10" s="12">
        <f t="shared" si="11"/>
        <v>590</v>
      </c>
      <c r="BJ10" s="12">
        <f t="shared" si="11"/>
        <v>570</v>
      </c>
      <c r="BK10" s="12">
        <f t="shared" si="11"/>
        <v>1133</v>
      </c>
      <c r="BL10" s="12">
        <f t="shared" si="11"/>
        <v>575</v>
      </c>
      <c r="BM10" s="12">
        <f t="shared" si="11"/>
        <v>558</v>
      </c>
      <c r="BN10" s="12">
        <f t="shared" ref="BN10:BO10" si="21">SUM(BN11,BN12,BN19,BN26)</f>
        <v>2980</v>
      </c>
      <c r="BO10" s="12">
        <f t="shared" si="21"/>
        <v>2874</v>
      </c>
      <c r="BP10" s="12">
        <f t="shared" si="11"/>
        <v>5301</v>
      </c>
      <c r="BQ10" s="12">
        <f t="shared" si="11"/>
        <v>1372</v>
      </c>
      <c r="BR10" s="12">
        <f t="shared" si="11"/>
        <v>1337</v>
      </c>
      <c r="BS10" s="12">
        <f t="shared" si="11"/>
        <v>4761</v>
      </c>
      <c r="BT10" s="12">
        <f t="shared" si="11"/>
        <v>1229</v>
      </c>
      <c r="BU10" s="12">
        <f t="shared" si="11"/>
        <v>1204</v>
      </c>
      <c r="BV10" s="12">
        <f t="shared" si="11"/>
        <v>4010</v>
      </c>
      <c r="BW10" s="12">
        <f t="shared" si="11"/>
        <v>1032</v>
      </c>
      <c r="BX10" s="12">
        <f t="shared" si="11"/>
        <v>1016</v>
      </c>
      <c r="BY10" s="12">
        <f t="shared" si="11"/>
        <v>3753</v>
      </c>
      <c r="BZ10" s="12">
        <f t="shared" si="11"/>
        <v>965</v>
      </c>
      <c r="CA10" s="12">
        <f t="shared" si="11"/>
        <v>951</v>
      </c>
      <c r="CB10" s="12">
        <f t="shared" si="11"/>
        <v>3391</v>
      </c>
      <c r="CC10" s="12">
        <f t="shared" si="11"/>
        <v>870</v>
      </c>
      <c r="CD10" s="12">
        <f t="shared" si="11"/>
        <v>863</v>
      </c>
      <c r="CE10" s="12">
        <f t="shared" si="11"/>
        <v>2785</v>
      </c>
      <c r="CF10" s="12">
        <f t="shared" si="11"/>
        <v>711</v>
      </c>
      <c r="CG10" s="12">
        <f t="shared" si="11"/>
        <v>711</v>
      </c>
      <c r="CH10" s="12">
        <f t="shared" si="11"/>
        <v>2339</v>
      </c>
      <c r="CI10" s="12">
        <f t="shared" si="11"/>
        <v>593</v>
      </c>
      <c r="CJ10" s="12">
        <f t="shared" si="11"/>
        <v>602</v>
      </c>
      <c r="CK10" s="12">
        <f t="shared" si="11"/>
        <v>2127</v>
      </c>
      <c r="CL10" s="12">
        <f t="shared" si="11"/>
        <v>0</v>
      </c>
      <c r="CM10" s="12">
        <f t="shared" si="11"/>
        <v>0</v>
      </c>
      <c r="CN10" s="12">
        <f t="shared" si="11"/>
        <v>1768</v>
      </c>
      <c r="CO10" s="12">
        <f t="shared" si="11"/>
        <v>0</v>
      </c>
      <c r="CP10" s="12">
        <f t="shared" si="11"/>
        <v>0</v>
      </c>
      <c r="CQ10" s="12">
        <f t="shared" si="11"/>
        <v>1496</v>
      </c>
      <c r="CR10" s="12">
        <f t="shared" si="11"/>
        <v>0</v>
      </c>
      <c r="CS10" s="12">
        <f t="shared" si="11"/>
        <v>0</v>
      </c>
      <c r="CT10" s="12">
        <f t="shared" si="11"/>
        <v>1040</v>
      </c>
      <c r="CU10" s="12">
        <f t="shared" si="11"/>
        <v>0</v>
      </c>
      <c r="CV10" s="12">
        <f t="shared" si="11"/>
        <v>0</v>
      </c>
      <c r="CW10" s="12">
        <f t="shared" si="11"/>
        <v>793</v>
      </c>
      <c r="CX10" s="12">
        <f t="shared" si="11"/>
        <v>0</v>
      </c>
      <c r="CY10" s="12">
        <f t="shared" si="11"/>
        <v>0</v>
      </c>
      <c r="CZ10" s="12">
        <f t="shared" si="11"/>
        <v>902</v>
      </c>
      <c r="DA10" s="12">
        <f t="shared" si="11"/>
        <v>0</v>
      </c>
      <c r="DB10" s="12">
        <f t="shared" si="11"/>
        <v>0</v>
      </c>
      <c r="DC10" s="12">
        <f t="shared" si="11"/>
        <v>886</v>
      </c>
      <c r="DD10" s="12">
        <f t="shared" si="11"/>
        <v>66</v>
      </c>
      <c r="DE10" s="12">
        <f t="shared" si="11"/>
        <v>28486</v>
      </c>
      <c r="DF10" s="12">
        <f t="shared" si="11"/>
        <v>2926</v>
      </c>
      <c r="DG10" s="12">
        <f t="shared" si="11"/>
        <v>2800</v>
      </c>
      <c r="DH10" s="12">
        <f t="shared" si="11"/>
        <v>11700</v>
      </c>
      <c r="DI10" s="13">
        <f t="shared" si="11"/>
        <v>1098</v>
      </c>
      <c r="DL10" s="67" t="s">
        <v>153</v>
      </c>
      <c r="DM10" s="68">
        <v>51.039857453599865</v>
      </c>
      <c r="DN10" s="69">
        <v>48.960142546400135</v>
      </c>
    </row>
    <row r="11" spans="1:118" s="7" customFormat="1" x14ac:dyDescent="0.25">
      <c r="A11" s="14" t="s">
        <v>47</v>
      </c>
      <c r="B11" s="15" t="s">
        <v>48</v>
      </c>
      <c r="C11" s="51"/>
      <c r="D11" s="3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7"/>
      <c r="DL11" s="67" t="s">
        <v>154</v>
      </c>
      <c r="DM11" s="68">
        <v>50.946233002347462</v>
      </c>
      <c r="DN11" s="69">
        <v>49.053766997652538</v>
      </c>
    </row>
    <row r="12" spans="1:118" s="11" customFormat="1" ht="14.25" x14ac:dyDescent="0.2">
      <c r="A12" s="108" t="s">
        <v>49</v>
      </c>
      <c r="B12" s="109"/>
      <c r="C12" s="53">
        <v>34146</v>
      </c>
      <c r="D12" s="40">
        <f t="shared" ref="D12:DI12" si="22">SUM(D13:D18)</f>
        <v>72036</v>
      </c>
      <c r="E12" s="18">
        <f t="shared" ref="E12:F12" si="23">SUM(E13:E18)</f>
        <v>262</v>
      </c>
      <c r="F12" s="18">
        <f t="shared" si="23"/>
        <v>249</v>
      </c>
      <c r="G12" s="18">
        <f t="shared" si="22"/>
        <v>293</v>
      </c>
      <c r="H12" s="18">
        <f t="shared" si="22"/>
        <v>280</v>
      </c>
      <c r="I12" s="18">
        <f t="shared" si="22"/>
        <v>320</v>
      </c>
      <c r="J12" s="18">
        <f t="shared" si="22"/>
        <v>307</v>
      </c>
      <c r="K12" s="18">
        <f t="shared" si="22"/>
        <v>340</v>
      </c>
      <c r="L12" s="18">
        <f t="shared" si="22"/>
        <v>325</v>
      </c>
      <c r="M12" s="18">
        <f t="shared" si="22"/>
        <v>356</v>
      </c>
      <c r="N12" s="18">
        <f t="shared" si="22"/>
        <v>340</v>
      </c>
      <c r="O12" s="18">
        <f t="shared" ref="O12:P12" si="24">SUM(O13:O18)</f>
        <v>1571</v>
      </c>
      <c r="P12" s="18">
        <f t="shared" si="24"/>
        <v>1501</v>
      </c>
      <c r="Q12" s="18">
        <f t="shared" si="22"/>
        <v>716</v>
      </c>
      <c r="R12" s="18">
        <f t="shared" si="22"/>
        <v>365</v>
      </c>
      <c r="S12" s="18">
        <f t="shared" si="22"/>
        <v>351</v>
      </c>
      <c r="T12" s="18">
        <f t="shared" si="22"/>
        <v>730</v>
      </c>
      <c r="U12" s="18">
        <f t="shared" ref="U12:V12" si="25">SUM(U13:U18)</f>
        <v>371</v>
      </c>
      <c r="V12" s="18">
        <f t="shared" si="25"/>
        <v>359</v>
      </c>
      <c r="W12" s="18">
        <f t="shared" si="22"/>
        <v>737</v>
      </c>
      <c r="X12" s="18">
        <f t="shared" ref="X12:Y12" si="26">SUM(X13:X18)</f>
        <v>375</v>
      </c>
      <c r="Y12" s="18">
        <f t="shared" si="26"/>
        <v>362</v>
      </c>
      <c r="Z12" s="18">
        <f t="shared" si="22"/>
        <v>739</v>
      </c>
      <c r="AA12" s="18">
        <f t="shared" ref="AA12:AB12" si="27">SUM(AA13:AA18)</f>
        <v>376</v>
      </c>
      <c r="AB12" s="18">
        <f t="shared" si="27"/>
        <v>363</v>
      </c>
      <c r="AC12" s="18">
        <f t="shared" si="22"/>
        <v>739</v>
      </c>
      <c r="AD12" s="18">
        <f t="shared" ref="AD12:AE12" si="28">SUM(AD13:AD18)</f>
        <v>376</v>
      </c>
      <c r="AE12" s="18">
        <f t="shared" si="28"/>
        <v>363</v>
      </c>
      <c r="AF12" s="18">
        <f t="shared" ref="AF12:AG12" si="29">SUM(AF13:AF18)</f>
        <v>1863</v>
      </c>
      <c r="AG12" s="18">
        <f t="shared" si="29"/>
        <v>1798</v>
      </c>
      <c r="AH12" s="18">
        <f t="shared" si="22"/>
        <v>728</v>
      </c>
      <c r="AI12" s="18">
        <f t="shared" si="22"/>
        <v>369</v>
      </c>
      <c r="AJ12" s="18">
        <f t="shared" si="22"/>
        <v>359</v>
      </c>
      <c r="AK12" s="18">
        <f t="shared" si="22"/>
        <v>716</v>
      </c>
      <c r="AL12" s="18">
        <f t="shared" si="22"/>
        <v>364</v>
      </c>
      <c r="AM12" s="18">
        <f t="shared" si="22"/>
        <v>352</v>
      </c>
      <c r="AN12" s="18">
        <f t="shared" si="22"/>
        <v>706</v>
      </c>
      <c r="AO12" s="18">
        <f t="shared" si="22"/>
        <v>360</v>
      </c>
      <c r="AP12" s="18">
        <f t="shared" si="22"/>
        <v>346</v>
      </c>
      <c r="AQ12" s="18">
        <f t="shared" si="22"/>
        <v>704</v>
      </c>
      <c r="AR12" s="18">
        <f t="shared" si="22"/>
        <v>359</v>
      </c>
      <c r="AS12" s="18">
        <f t="shared" si="22"/>
        <v>345</v>
      </c>
      <c r="AT12" s="18">
        <f t="shared" si="22"/>
        <v>705</v>
      </c>
      <c r="AU12" s="18">
        <f t="shared" si="22"/>
        <v>360</v>
      </c>
      <c r="AV12" s="18">
        <f t="shared" si="22"/>
        <v>345</v>
      </c>
      <c r="AW12" s="18">
        <f t="shared" ref="AW12:AX12" si="30">SUM(AW13:AW18)</f>
        <v>1812</v>
      </c>
      <c r="AX12" s="18">
        <f t="shared" si="30"/>
        <v>1747</v>
      </c>
      <c r="AY12" s="18">
        <f t="shared" si="22"/>
        <v>704</v>
      </c>
      <c r="AZ12" s="18">
        <f t="shared" ref="AZ12:BA12" si="31">SUM(AZ13:AZ18)</f>
        <v>359</v>
      </c>
      <c r="BA12" s="18">
        <f t="shared" si="31"/>
        <v>345</v>
      </c>
      <c r="BB12" s="18">
        <f t="shared" si="22"/>
        <v>702</v>
      </c>
      <c r="BC12" s="18">
        <f t="shared" si="22"/>
        <v>358</v>
      </c>
      <c r="BD12" s="18">
        <f t="shared" si="22"/>
        <v>344</v>
      </c>
      <c r="BE12" s="18">
        <f t="shared" si="22"/>
        <v>697</v>
      </c>
      <c r="BF12" s="18">
        <f t="shared" si="22"/>
        <v>355</v>
      </c>
      <c r="BG12" s="18">
        <f t="shared" si="22"/>
        <v>342</v>
      </c>
      <c r="BH12" s="18">
        <f t="shared" si="22"/>
        <v>686</v>
      </c>
      <c r="BI12" s="18">
        <f t="shared" si="22"/>
        <v>349</v>
      </c>
      <c r="BJ12" s="18">
        <f t="shared" si="22"/>
        <v>337</v>
      </c>
      <c r="BK12" s="18">
        <f t="shared" si="22"/>
        <v>672</v>
      </c>
      <c r="BL12" s="18">
        <f t="shared" si="22"/>
        <v>342</v>
      </c>
      <c r="BM12" s="18">
        <f t="shared" si="22"/>
        <v>330</v>
      </c>
      <c r="BN12" s="18">
        <f t="shared" ref="BN12:BO12" si="32">SUM(BN13:BN18)</f>
        <v>1763</v>
      </c>
      <c r="BO12" s="18">
        <f t="shared" si="32"/>
        <v>1698</v>
      </c>
      <c r="BP12" s="18">
        <f t="shared" si="22"/>
        <v>3137</v>
      </c>
      <c r="BQ12" s="18">
        <f t="shared" si="22"/>
        <v>1372</v>
      </c>
      <c r="BR12" s="18">
        <f t="shared" si="22"/>
        <v>1337</v>
      </c>
      <c r="BS12" s="18">
        <f t="shared" si="22"/>
        <v>2818</v>
      </c>
      <c r="BT12" s="18">
        <f t="shared" si="22"/>
        <v>1229</v>
      </c>
      <c r="BU12" s="18">
        <f t="shared" si="22"/>
        <v>1204</v>
      </c>
      <c r="BV12" s="18">
        <f t="shared" si="22"/>
        <v>2372</v>
      </c>
      <c r="BW12" s="18">
        <f t="shared" si="22"/>
        <v>1032</v>
      </c>
      <c r="BX12" s="18">
        <f t="shared" si="22"/>
        <v>1016</v>
      </c>
      <c r="BY12" s="18">
        <f t="shared" si="22"/>
        <v>2219</v>
      </c>
      <c r="BZ12" s="18">
        <f t="shared" si="22"/>
        <v>965</v>
      </c>
      <c r="CA12" s="18">
        <f t="shared" si="22"/>
        <v>951</v>
      </c>
      <c r="CB12" s="18">
        <f t="shared" si="22"/>
        <v>2006</v>
      </c>
      <c r="CC12" s="18">
        <f t="shared" si="22"/>
        <v>870</v>
      </c>
      <c r="CD12" s="18">
        <f t="shared" si="22"/>
        <v>863</v>
      </c>
      <c r="CE12" s="18">
        <f t="shared" si="22"/>
        <v>1646</v>
      </c>
      <c r="CF12" s="18">
        <f t="shared" si="22"/>
        <v>711</v>
      </c>
      <c r="CG12" s="18">
        <f t="shared" si="22"/>
        <v>711</v>
      </c>
      <c r="CH12" s="18">
        <f t="shared" si="22"/>
        <v>1383</v>
      </c>
      <c r="CI12" s="18">
        <f t="shared" si="22"/>
        <v>593</v>
      </c>
      <c r="CJ12" s="18">
        <f t="shared" si="22"/>
        <v>602</v>
      </c>
      <c r="CK12" s="18">
        <f t="shared" si="22"/>
        <v>1260</v>
      </c>
      <c r="CL12" s="18">
        <f t="shared" si="22"/>
        <v>0</v>
      </c>
      <c r="CM12" s="18">
        <f t="shared" si="22"/>
        <v>0</v>
      </c>
      <c r="CN12" s="18">
        <f t="shared" si="22"/>
        <v>1046</v>
      </c>
      <c r="CO12" s="18">
        <f t="shared" si="22"/>
        <v>0</v>
      </c>
      <c r="CP12" s="18">
        <f t="shared" si="22"/>
        <v>0</v>
      </c>
      <c r="CQ12" s="18">
        <f t="shared" si="22"/>
        <v>887</v>
      </c>
      <c r="CR12" s="18">
        <f t="shared" si="22"/>
        <v>0</v>
      </c>
      <c r="CS12" s="18">
        <f t="shared" si="22"/>
        <v>0</v>
      </c>
      <c r="CT12" s="18">
        <f t="shared" si="22"/>
        <v>615</v>
      </c>
      <c r="CU12" s="18">
        <f t="shared" si="22"/>
        <v>0</v>
      </c>
      <c r="CV12" s="18">
        <f t="shared" si="22"/>
        <v>0</v>
      </c>
      <c r="CW12" s="18">
        <f t="shared" si="22"/>
        <v>470</v>
      </c>
      <c r="CX12" s="18">
        <f t="shared" si="22"/>
        <v>0</v>
      </c>
      <c r="CY12" s="18">
        <f t="shared" si="22"/>
        <v>0</v>
      </c>
      <c r="CZ12" s="18">
        <f t="shared" si="22"/>
        <v>534</v>
      </c>
      <c r="DA12" s="18">
        <f t="shared" si="22"/>
        <v>0</v>
      </c>
      <c r="DB12" s="18">
        <f t="shared" si="22"/>
        <v>0</v>
      </c>
      <c r="DC12" s="18">
        <f t="shared" si="22"/>
        <v>524</v>
      </c>
      <c r="DD12" s="18">
        <f t="shared" si="22"/>
        <v>40</v>
      </c>
      <c r="DE12" s="18">
        <f t="shared" si="22"/>
        <v>16848</v>
      </c>
      <c r="DF12" s="18">
        <f t="shared" si="22"/>
        <v>1730</v>
      </c>
      <c r="DG12" s="18">
        <f t="shared" si="22"/>
        <v>1659</v>
      </c>
      <c r="DH12" s="18">
        <f t="shared" si="22"/>
        <v>6921</v>
      </c>
      <c r="DI12" s="19">
        <f t="shared" si="22"/>
        <v>652</v>
      </c>
      <c r="DL12" s="67" t="s">
        <v>155</v>
      </c>
      <c r="DM12" s="68">
        <v>50.874309339026766</v>
      </c>
      <c r="DN12" s="69">
        <v>49.125690660973234</v>
      </c>
    </row>
    <row r="13" spans="1:118" s="7" customFormat="1" x14ac:dyDescent="0.25">
      <c r="A13" s="14" t="s">
        <v>50</v>
      </c>
      <c r="B13" s="15" t="s">
        <v>51</v>
      </c>
      <c r="C13" s="51">
        <v>29490</v>
      </c>
      <c r="D13" s="39">
        <f t="shared" ref="D13:D18" si="33">SUM(E13:CZ13)</f>
        <v>64050</v>
      </c>
      <c r="E13" s="16">
        <v>226</v>
      </c>
      <c r="F13" s="16">
        <v>216</v>
      </c>
      <c r="G13" s="16">
        <v>252</v>
      </c>
      <c r="H13" s="16">
        <v>242</v>
      </c>
      <c r="I13" s="16">
        <v>276</v>
      </c>
      <c r="J13" s="16">
        <v>265</v>
      </c>
      <c r="K13" s="16">
        <v>293</v>
      </c>
      <c r="L13" s="16">
        <v>281</v>
      </c>
      <c r="M13" s="16">
        <v>307</v>
      </c>
      <c r="N13" s="16">
        <v>294</v>
      </c>
      <c r="O13" s="16">
        <f t="shared" ref="O13:P18" si="34">SUM(E13+G13+I13+K13+M13)</f>
        <v>1354</v>
      </c>
      <c r="P13" s="16">
        <f t="shared" si="34"/>
        <v>1298</v>
      </c>
      <c r="Q13" s="16">
        <v>618</v>
      </c>
      <c r="R13" s="16">
        <v>315</v>
      </c>
      <c r="S13" s="16">
        <v>303</v>
      </c>
      <c r="T13" s="16">
        <v>630</v>
      </c>
      <c r="U13" s="16">
        <v>321</v>
      </c>
      <c r="V13" s="16">
        <v>309</v>
      </c>
      <c r="W13" s="16">
        <v>637</v>
      </c>
      <c r="X13" s="16">
        <v>325</v>
      </c>
      <c r="Y13" s="16">
        <v>312</v>
      </c>
      <c r="Z13" s="16">
        <v>639</v>
      </c>
      <c r="AA13" s="16">
        <v>326</v>
      </c>
      <c r="AB13" s="16">
        <v>313</v>
      </c>
      <c r="AC13" s="16">
        <v>639</v>
      </c>
      <c r="AD13" s="16">
        <v>326</v>
      </c>
      <c r="AE13" s="16">
        <v>313</v>
      </c>
      <c r="AF13" s="16">
        <f t="shared" ref="AF13:AG18" si="35">SUM(R13+U13+X13+AA13+AD13)</f>
        <v>1613</v>
      </c>
      <c r="AG13" s="16">
        <f t="shared" si="35"/>
        <v>1550</v>
      </c>
      <c r="AH13" s="16">
        <v>628</v>
      </c>
      <c r="AI13" s="16">
        <f>ROUND(AH13*$AJ$2/100,0)</f>
        <v>319</v>
      </c>
      <c r="AJ13" s="16">
        <f>ROUND(AH13*$AJ$3/100,0)</f>
        <v>309</v>
      </c>
      <c r="AK13" s="16">
        <v>618</v>
      </c>
      <c r="AL13" s="16">
        <f>ROUND(AK13*$AJ$2/100,0)</f>
        <v>314</v>
      </c>
      <c r="AM13" s="16">
        <f>ROUND(AK13*$AJ$3/100,0)</f>
        <v>304</v>
      </c>
      <c r="AN13" s="16">
        <v>610</v>
      </c>
      <c r="AO13" s="16">
        <f>ROUND(AN13*$AJ$2/100,0)</f>
        <v>310</v>
      </c>
      <c r="AP13" s="16">
        <f>ROUND(AN13*$AJ$3/100,0)</f>
        <v>300</v>
      </c>
      <c r="AQ13" s="16">
        <v>608</v>
      </c>
      <c r="AR13" s="16">
        <f>ROUND(AQ13*$AJ$2/100,0)</f>
        <v>309</v>
      </c>
      <c r="AS13" s="16">
        <f>ROUND(AQ13*$AJ$3/100,0)</f>
        <v>299</v>
      </c>
      <c r="AT13" s="16">
        <v>609</v>
      </c>
      <c r="AU13" s="16">
        <f>ROUND(AT13*$AJ$2/100,0)</f>
        <v>310</v>
      </c>
      <c r="AV13" s="16">
        <f>ROUND(AT13*$AJ$3/100,0)</f>
        <v>299</v>
      </c>
      <c r="AW13" s="16">
        <f t="shared" ref="AW13:AX18" si="36">SUM(AI13+AL13+AO13+AR13+AU13)</f>
        <v>1562</v>
      </c>
      <c r="AX13" s="16">
        <f t="shared" si="36"/>
        <v>1511</v>
      </c>
      <c r="AY13" s="16">
        <v>608</v>
      </c>
      <c r="AZ13" s="16">
        <f>ROUND(AY13*$AZ$2/100,0)</f>
        <v>309</v>
      </c>
      <c r="BA13" s="16">
        <f>ROUND(AY13*$AZ$3/100,0)</f>
        <v>299</v>
      </c>
      <c r="BB13" s="16">
        <v>606</v>
      </c>
      <c r="BC13" s="16">
        <f>ROUND(BB13*$AZ$2/100,0)</f>
        <v>308</v>
      </c>
      <c r="BD13" s="16">
        <f>ROUND(BB13*$AZ$3/100,0)</f>
        <v>298</v>
      </c>
      <c r="BE13" s="16">
        <v>602</v>
      </c>
      <c r="BF13" s="16">
        <f>ROUND(BE13*$AZ$2/100,0)</f>
        <v>306</v>
      </c>
      <c r="BG13" s="16">
        <f>ROUND(BE13*$AZ$3/100,0)</f>
        <v>296</v>
      </c>
      <c r="BH13" s="16">
        <v>593</v>
      </c>
      <c r="BI13" s="16">
        <f>ROUND(BH13*$AZ$2/100,0)</f>
        <v>301</v>
      </c>
      <c r="BJ13" s="16">
        <f>ROUND(BH13*$AZ$3/100,0)</f>
        <v>292</v>
      </c>
      <c r="BK13" s="16">
        <v>581</v>
      </c>
      <c r="BL13" s="16">
        <f>ROUND(BK13*$AZ$2/100,0)</f>
        <v>295</v>
      </c>
      <c r="BM13" s="16">
        <f>ROUND(BK13*$AZ$3/100,0)</f>
        <v>286</v>
      </c>
      <c r="BN13" s="16">
        <f>SUM(AZ13+BC13+BF13+BI13+BL13)</f>
        <v>1519</v>
      </c>
      <c r="BO13" s="16">
        <f>SUM(BA13+BD13+BG13+BJ13+BM13)</f>
        <v>1471</v>
      </c>
      <c r="BP13" s="16">
        <v>2709</v>
      </c>
      <c r="BQ13" s="16">
        <f>ROUND(BP13*$BQ$2/100,0)</f>
        <v>1372</v>
      </c>
      <c r="BR13" s="16">
        <f>ROUND(BP13*$BQ$3/100,0)</f>
        <v>1337</v>
      </c>
      <c r="BS13" s="16">
        <v>2433</v>
      </c>
      <c r="BT13" s="16">
        <f>ROUND(BS13*BT2/100,0)</f>
        <v>1229</v>
      </c>
      <c r="BU13" s="16">
        <f>ROUND(BS13*BT3/100,0)</f>
        <v>1204</v>
      </c>
      <c r="BV13" s="16">
        <v>2048</v>
      </c>
      <c r="BW13" s="16">
        <f>ROUND(BV13*BW2/100,0)</f>
        <v>1032</v>
      </c>
      <c r="BX13" s="16">
        <f>ROUND(BV13*BW3/100,0)</f>
        <v>1016</v>
      </c>
      <c r="BY13" s="16">
        <v>1916</v>
      </c>
      <c r="BZ13" s="16">
        <f>ROUND(BY13*BZ2/100,0)</f>
        <v>965</v>
      </c>
      <c r="CA13" s="16">
        <f>ROUND(BY13*BZ3/100,0)</f>
        <v>951</v>
      </c>
      <c r="CB13" s="16">
        <v>1733</v>
      </c>
      <c r="CC13" s="16">
        <f>ROUND(CB13*CC2/100,0)</f>
        <v>870</v>
      </c>
      <c r="CD13" s="16">
        <f>ROUND(CB13*CC3/100,0)</f>
        <v>863</v>
      </c>
      <c r="CE13" s="16">
        <v>1422</v>
      </c>
      <c r="CF13" s="16">
        <f>ROUND(CE13*CF2/100,0)</f>
        <v>711</v>
      </c>
      <c r="CG13" s="16">
        <f>ROUND(CE13*CF3/100,0)</f>
        <v>711</v>
      </c>
      <c r="CH13" s="16">
        <v>1195</v>
      </c>
      <c r="CI13" s="16">
        <f>ROUND(CH13*$CI$2/100,0)</f>
        <v>593</v>
      </c>
      <c r="CJ13" s="16">
        <f>ROUND(CH13*$CI$3/100,0)</f>
        <v>602</v>
      </c>
      <c r="CK13" s="16">
        <v>1088</v>
      </c>
      <c r="CL13" s="16"/>
      <c r="CM13" s="16"/>
      <c r="CN13" s="16">
        <v>903</v>
      </c>
      <c r="CO13" s="16"/>
      <c r="CP13" s="16"/>
      <c r="CQ13" s="16">
        <v>767</v>
      </c>
      <c r="CR13" s="16"/>
      <c r="CS13" s="16"/>
      <c r="CT13" s="16">
        <v>532</v>
      </c>
      <c r="CU13" s="16"/>
      <c r="CV13" s="16"/>
      <c r="CW13" s="16">
        <v>405</v>
      </c>
      <c r="CX13" s="16"/>
      <c r="CY13" s="16"/>
      <c r="CZ13" s="16">
        <v>461</v>
      </c>
      <c r="DA13" s="16"/>
      <c r="DB13" s="16"/>
      <c r="DC13" s="16">
        <v>452</v>
      </c>
      <c r="DD13" s="16">
        <v>35</v>
      </c>
      <c r="DE13" s="16">
        <v>14552</v>
      </c>
      <c r="DF13" s="16">
        <v>1495</v>
      </c>
      <c r="DG13" s="16">
        <v>1434</v>
      </c>
      <c r="DH13" s="16">
        <v>5977</v>
      </c>
      <c r="DI13" s="17">
        <v>563</v>
      </c>
      <c r="DL13" s="67" t="s">
        <v>156</v>
      </c>
      <c r="DM13" s="68">
        <v>50.750444291218713</v>
      </c>
      <c r="DN13" s="69">
        <v>49.249555708781287</v>
      </c>
    </row>
    <row r="14" spans="1:118" s="7" customFormat="1" x14ac:dyDescent="0.25">
      <c r="A14" s="14" t="s">
        <v>52</v>
      </c>
      <c r="B14" s="15" t="s">
        <v>53</v>
      </c>
      <c r="C14" s="51">
        <v>1294</v>
      </c>
      <c r="D14" s="39">
        <f t="shared" si="33"/>
        <v>2222</v>
      </c>
      <c r="E14" s="16">
        <v>10</v>
      </c>
      <c r="F14" s="16">
        <v>9</v>
      </c>
      <c r="G14" s="16">
        <v>11</v>
      </c>
      <c r="H14" s="16">
        <v>11</v>
      </c>
      <c r="I14" s="16">
        <v>12</v>
      </c>
      <c r="J14" s="16">
        <v>12</v>
      </c>
      <c r="K14" s="16">
        <v>13</v>
      </c>
      <c r="L14" s="16">
        <v>12</v>
      </c>
      <c r="M14" s="16">
        <v>13</v>
      </c>
      <c r="N14" s="16">
        <v>13</v>
      </c>
      <c r="O14" s="16">
        <f t="shared" si="34"/>
        <v>59</v>
      </c>
      <c r="P14" s="16">
        <f t="shared" si="34"/>
        <v>57</v>
      </c>
      <c r="Q14" s="16">
        <v>27</v>
      </c>
      <c r="R14" s="16">
        <v>14</v>
      </c>
      <c r="S14" s="16">
        <v>13</v>
      </c>
      <c r="T14" s="16">
        <v>28</v>
      </c>
      <c r="U14" s="16">
        <v>14</v>
      </c>
      <c r="V14" s="16">
        <v>14</v>
      </c>
      <c r="W14" s="16">
        <v>28</v>
      </c>
      <c r="X14" s="16">
        <v>14</v>
      </c>
      <c r="Y14" s="16">
        <v>14</v>
      </c>
      <c r="Z14" s="16">
        <v>28</v>
      </c>
      <c r="AA14" s="16">
        <v>14</v>
      </c>
      <c r="AB14" s="16">
        <v>14</v>
      </c>
      <c r="AC14" s="16">
        <v>28</v>
      </c>
      <c r="AD14" s="16">
        <v>14</v>
      </c>
      <c r="AE14" s="16">
        <v>14</v>
      </c>
      <c r="AF14" s="16">
        <f t="shared" si="35"/>
        <v>70</v>
      </c>
      <c r="AG14" s="16">
        <f t="shared" si="35"/>
        <v>69</v>
      </c>
      <c r="AH14" s="16">
        <v>28</v>
      </c>
      <c r="AI14" s="16">
        <f t="shared" ref="AI14:AI18" si="37">ROUND(AH14*$AJ$2/100,0)</f>
        <v>14</v>
      </c>
      <c r="AJ14" s="16">
        <f t="shared" ref="AJ14:AJ18" si="38">ROUND(AH14*$AJ$3/100,0)</f>
        <v>14</v>
      </c>
      <c r="AK14" s="16">
        <v>27</v>
      </c>
      <c r="AL14" s="16">
        <f t="shared" ref="AL14:AL18" si="39">ROUND(AK14*$AJ$2/100,0)</f>
        <v>14</v>
      </c>
      <c r="AM14" s="16">
        <f t="shared" ref="AM14:AM18" si="40">ROUND(AK14*$AJ$3/100,0)</f>
        <v>13</v>
      </c>
      <c r="AN14" s="16">
        <v>27</v>
      </c>
      <c r="AO14" s="16">
        <f t="shared" ref="AO14:AO18" si="41">ROUND(AN14*$AJ$2/100,0)</f>
        <v>14</v>
      </c>
      <c r="AP14" s="16">
        <f t="shared" ref="AP14:AP18" si="42">ROUND(AN14*$AJ$3/100,0)</f>
        <v>13</v>
      </c>
      <c r="AQ14" s="16">
        <v>27</v>
      </c>
      <c r="AR14" s="16">
        <f t="shared" ref="AR14:AR18" si="43">ROUND(AQ14*$AJ$2/100,0)</f>
        <v>14</v>
      </c>
      <c r="AS14" s="16">
        <f t="shared" ref="AS14:AS18" si="44">ROUND(AQ14*$AJ$3/100,0)</f>
        <v>13</v>
      </c>
      <c r="AT14" s="16">
        <v>27</v>
      </c>
      <c r="AU14" s="16">
        <f t="shared" ref="AU14:AU18" si="45">ROUND(AT14*$AJ$2/100,0)</f>
        <v>14</v>
      </c>
      <c r="AV14" s="16">
        <f t="shared" ref="AV14:AV18" si="46">ROUND(AT14*$AJ$3/100,0)</f>
        <v>13</v>
      </c>
      <c r="AW14" s="16">
        <f t="shared" si="36"/>
        <v>70</v>
      </c>
      <c r="AX14" s="16">
        <f t="shared" si="36"/>
        <v>66</v>
      </c>
      <c r="AY14" s="16">
        <v>27</v>
      </c>
      <c r="AZ14" s="16">
        <f t="shared" ref="AZ14:AZ44" si="47">ROUND(AY14*$AZ$2/100,0)</f>
        <v>14</v>
      </c>
      <c r="BA14" s="16">
        <f t="shared" ref="BA14:BA18" si="48">ROUND(AY14*$AZ$3/100,0)</f>
        <v>13</v>
      </c>
      <c r="BB14" s="16">
        <v>27</v>
      </c>
      <c r="BC14" s="16">
        <f t="shared" ref="BC14:BC18" si="49">ROUND(BB14*$AZ$2/100,0)</f>
        <v>14</v>
      </c>
      <c r="BD14" s="16">
        <f t="shared" ref="BD14:BD18" si="50">ROUND(BB14*$AZ$3/100,0)</f>
        <v>13</v>
      </c>
      <c r="BE14" s="16">
        <v>26</v>
      </c>
      <c r="BF14" s="16">
        <f t="shared" ref="BF14:BF18" si="51">ROUND(BE14*$AZ$2/100,0)</f>
        <v>13</v>
      </c>
      <c r="BG14" s="16">
        <f t="shared" ref="BG14:BG18" si="52">ROUND(BE14*$AZ$3/100,0)</f>
        <v>13</v>
      </c>
      <c r="BH14" s="16">
        <v>26</v>
      </c>
      <c r="BI14" s="16">
        <f t="shared" ref="BI14:BI18" si="53">ROUND(BH14*$AZ$2/100,0)</f>
        <v>13</v>
      </c>
      <c r="BJ14" s="16">
        <f t="shared" ref="BJ14:BJ18" si="54">ROUND(BH14*$AZ$3/100,0)</f>
        <v>13</v>
      </c>
      <c r="BK14" s="16">
        <v>25</v>
      </c>
      <c r="BL14" s="16">
        <f t="shared" ref="BL14:BL18" si="55">ROUND(BK14*$AZ$2/100,0)</f>
        <v>13</v>
      </c>
      <c r="BM14" s="16">
        <f t="shared" ref="BM14:BM18" si="56">ROUND(BK14*$AZ$3/100,0)</f>
        <v>12</v>
      </c>
      <c r="BN14" s="16">
        <f t="shared" ref="BN14:BN18" si="57">SUM(AZ14+BC14+BF14+BI14+BL14)</f>
        <v>67</v>
      </c>
      <c r="BO14" s="16">
        <f t="shared" ref="BO14:BO18" si="58">SUM(BA14+BD14+BG14+BJ14+BM14)</f>
        <v>64</v>
      </c>
      <c r="BP14" s="16">
        <v>119</v>
      </c>
      <c r="BQ14" s="16"/>
      <c r="BR14" s="16"/>
      <c r="BS14" s="16">
        <v>107</v>
      </c>
      <c r="BT14" s="16"/>
      <c r="BU14" s="16"/>
      <c r="BV14" s="16">
        <v>90</v>
      </c>
      <c r="BW14" s="16"/>
      <c r="BX14" s="16"/>
      <c r="BY14" s="16">
        <v>84</v>
      </c>
      <c r="BZ14" s="16"/>
      <c r="CA14" s="16"/>
      <c r="CB14" s="16">
        <v>76</v>
      </c>
      <c r="CC14" s="16"/>
      <c r="CD14" s="16"/>
      <c r="CE14" s="16">
        <v>62</v>
      </c>
      <c r="CF14" s="16"/>
      <c r="CG14" s="16"/>
      <c r="CH14" s="16">
        <v>52</v>
      </c>
      <c r="CI14" s="16"/>
      <c r="CJ14" s="16"/>
      <c r="CK14" s="16">
        <v>48</v>
      </c>
      <c r="CL14" s="16"/>
      <c r="CM14" s="16"/>
      <c r="CN14" s="16">
        <v>40</v>
      </c>
      <c r="CO14" s="16"/>
      <c r="CP14" s="16"/>
      <c r="CQ14" s="16">
        <v>33</v>
      </c>
      <c r="CR14" s="16"/>
      <c r="CS14" s="16"/>
      <c r="CT14" s="16">
        <v>23</v>
      </c>
      <c r="CU14" s="16"/>
      <c r="CV14" s="16"/>
      <c r="CW14" s="16">
        <v>18</v>
      </c>
      <c r="CX14" s="16"/>
      <c r="CY14" s="16"/>
      <c r="CZ14" s="16">
        <v>20</v>
      </c>
      <c r="DA14" s="16"/>
      <c r="DB14" s="16"/>
      <c r="DC14" s="16">
        <v>20</v>
      </c>
      <c r="DD14" s="16">
        <v>1</v>
      </c>
      <c r="DE14" s="16">
        <v>638</v>
      </c>
      <c r="DF14" s="16">
        <v>65</v>
      </c>
      <c r="DG14" s="16">
        <v>63</v>
      </c>
      <c r="DH14" s="16">
        <v>262</v>
      </c>
      <c r="DI14" s="17">
        <v>25</v>
      </c>
      <c r="DL14" s="67" t="s">
        <v>157</v>
      </c>
      <c r="DM14" s="68">
        <v>50.644733194066404</v>
      </c>
      <c r="DN14" s="69">
        <v>49.355266805933596</v>
      </c>
    </row>
    <row r="15" spans="1:118" s="7" customFormat="1" x14ac:dyDescent="0.25">
      <c r="A15" s="14" t="s">
        <v>54</v>
      </c>
      <c r="B15" s="15" t="s">
        <v>55</v>
      </c>
      <c r="C15" s="51">
        <v>1130</v>
      </c>
      <c r="D15" s="39">
        <f t="shared" si="33"/>
        <v>1934</v>
      </c>
      <c r="E15" s="16">
        <v>9</v>
      </c>
      <c r="F15" s="16">
        <v>8</v>
      </c>
      <c r="G15" s="16">
        <v>10</v>
      </c>
      <c r="H15" s="16">
        <v>9</v>
      </c>
      <c r="I15" s="16">
        <v>11</v>
      </c>
      <c r="J15" s="16">
        <v>10</v>
      </c>
      <c r="K15" s="16">
        <v>11</v>
      </c>
      <c r="L15" s="16">
        <v>11</v>
      </c>
      <c r="M15" s="16">
        <v>12</v>
      </c>
      <c r="N15" s="16">
        <v>11</v>
      </c>
      <c r="O15" s="16">
        <f t="shared" si="34"/>
        <v>53</v>
      </c>
      <c r="P15" s="16">
        <f t="shared" si="34"/>
        <v>49</v>
      </c>
      <c r="Q15" s="16">
        <v>24</v>
      </c>
      <c r="R15" s="16">
        <v>12</v>
      </c>
      <c r="S15" s="16">
        <v>12</v>
      </c>
      <c r="T15" s="16">
        <v>24</v>
      </c>
      <c r="U15" s="16">
        <v>12</v>
      </c>
      <c r="V15" s="16">
        <v>12</v>
      </c>
      <c r="W15" s="16">
        <v>24</v>
      </c>
      <c r="X15" s="16">
        <v>12</v>
      </c>
      <c r="Y15" s="16">
        <v>12</v>
      </c>
      <c r="Z15" s="16">
        <v>24</v>
      </c>
      <c r="AA15" s="16">
        <v>12</v>
      </c>
      <c r="AB15" s="16">
        <v>12</v>
      </c>
      <c r="AC15" s="16">
        <v>24</v>
      </c>
      <c r="AD15" s="16">
        <v>12</v>
      </c>
      <c r="AE15" s="16">
        <v>12</v>
      </c>
      <c r="AF15" s="16">
        <f t="shared" si="35"/>
        <v>60</v>
      </c>
      <c r="AG15" s="16">
        <f t="shared" si="35"/>
        <v>60</v>
      </c>
      <c r="AH15" s="16">
        <v>24</v>
      </c>
      <c r="AI15" s="16">
        <f t="shared" si="37"/>
        <v>12</v>
      </c>
      <c r="AJ15" s="16">
        <f t="shared" si="38"/>
        <v>12</v>
      </c>
      <c r="AK15" s="16">
        <v>24</v>
      </c>
      <c r="AL15" s="16">
        <f t="shared" si="39"/>
        <v>12</v>
      </c>
      <c r="AM15" s="16">
        <f t="shared" si="40"/>
        <v>12</v>
      </c>
      <c r="AN15" s="16">
        <v>23</v>
      </c>
      <c r="AO15" s="16">
        <f t="shared" si="41"/>
        <v>12</v>
      </c>
      <c r="AP15" s="16">
        <f t="shared" si="42"/>
        <v>11</v>
      </c>
      <c r="AQ15" s="16">
        <v>23</v>
      </c>
      <c r="AR15" s="16">
        <f t="shared" si="43"/>
        <v>12</v>
      </c>
      <c r="AS15" s="16">
        <f t="shared" si="44"/>
        <v>11</v>
      </c>
      <c r="AT15" s="16">
        <v>23</v>
      </c>
      <c r="AU15" s="16">
        <f t="shared" si="45"/>
        <v>12</v>
      </c>
      <c r="AV15" s="16">
        <f t="shared" si="46"/>
        <v>11</v>
      </c>
      <c r="AW15" s="16">
        <f t="shared" si="36"/>
        <v>60</v>
      </c>
      <c r="AX15" s="16">
        <f t="shared" si="36"/>
        <v>57</v>
      </c>
      <c r="AY15" s="16">
        <v>23</v>
      </c>
      <c r="AZ15" s="16">
        <f t="shared" si="47"/>
        <v>12</v>
      </c>
      <c r="BA15" s="16">
        <f t="shared" si="48"/>
        <v>11</v>
      </c>
      <c r="BB15" s="16">
        <v>23</v>
      </c>
      <c r="BC15" s="16">
        <f t="shared" si="49"/>
        <v>12</v>
      </c>
      <c r="BD15" s="16">
        <f t="shared" si="50"/>
        <v>11</v>
      </c>
      <c r="BE15" s="16">
        <v>23</v>
      </c>
      <c r="BF15" s="16">
        <f t="shared" si="51"/>
        <v>12</v>
      </c>
      <c r="BG15" s="16">
        <f t="shared" si="52"/>
        <v>11</v>
      </c>
      <c r="BH15" s="16">
        <v>23</v>
      </c>
      <c r="BI15" s="16">
        <f t="shared" si="53"/>
        <v>12</v>
      </c>
      <c r="BJ15" s="16">
        <f t="shared" si="54"/>
        <v>11</v>
      </c>
      <c r="BK15" s="16">
        <v>22</v>
      </c>
      <c r="BL15" s="16">
        <f t="shared" si="55"/>
        <v>11</v>
      </c>
      <c r="BM15" s="16">
        <f t="shared" si="56"/>
        <v>11</v>
      </c>
      <c r="BN15" s="16">
        <f t="shared" si="57"/>
        <v>59</v>
      </c>
      <c r="BO15" s="16">
        <f t="shared" si="58"/>
        <v>55</v>
      </c>
      <c r="BP15" s="16">
        <v>104</v>
      </c>
      <c r="BQ15" s="16"/>
      <c r="BR15" s="16"/>
      <c r="BS15" s="16">
        <v>93</v>
      </c>
      <c r="BT15" s="16"/>
      <c r="BU15" s="16"/>
      <c r="BV15" s="16">
        <v>79</v>
      </c>
      <c r="BW15" s="16"/>
      <c r="BX15" s="16"/>
      <c r="BY15" s="16">
        <v>74</v>
      </c>
      <c r="BZ15" s="16"/>
      <c r="CA15" s="16"/>
      <c r="CB15" s="16">
        <v>66</v>
      </c>
      <c r="CC15" s="16"/>
      <c r="CD15" s="16"/>
      <c r="CE15" s="16">
        <v>55</v>
      </c>
      <c r="CF15" s="16"/>
      <c r="CG15" s="16"/>
      <c r="CH15" s="16">
        <v>46</v>
      </c>
      <c r="CI15" s="16"/>
      <c r="CJ15" s="16"/>
      <c r="CK15" s="16">
        <v>42</v>
      </c>
      <c r="CL15" s="16"/>
      <c r="CM15" s="16"/>
      <c r="CN15" s="16">
        <v>35</v>
      </c>
      <c r="CO15" s="16"/>
      <c r="CP15" s="16"/>
      <c r="CQ15" s="16">
        <v>29</v>
      </c>
      <c r="CR15" s="16"/>
      <c r="CS15" s="16"/>
      <c r="CT15" s="16">
        <v>20</v>
      </c>
      <c r="CU15" s="16"/>
      <c r="CV15" s="16"/>
      <c r="CW15" s="16">
        <v>16</v>
      </c>
      <c r="CX15" s="16"/>
      <c r="CY15" s="16"/>
      <c r="CZ15" s="16">
        <v>18</v>
      </c>
      <c r="DA15" s="16"/>
      <c r="DB15" s="16"/>
      <c r="DC15" s="16">
        <v>17</v>
      </c>
      <c r="DD15" s="16">
        <v>1</v>
      </c>
      <c r="DE15" s="16">
        <v>558</v>
      </c>
      <c r="DF15" s="16">
        <v>57</v>
      </c>
      <c r="DG15" s="16">
        <v>55</v>
      </c>
      <c r="DH15" s="16">
        <v>229</v>
      </c>
      <c r="DI15" s="17">
        <v>22</v>
      </c>
      <c r="DL15" s="67" t="s">
        <v>158</v>
      </c>
      <c r="DM15" s="68">
        <v>50.533325560607828</v>
      </c>
      <c r="DN15" s="69">
        <v>49.466674439392172</v>
      </c>
    </row>
    <row r="16" spans="1:118" s="7" customFormat="1" x14ac:dyDescent="0.25">
      <c r="A16" s="14" t="s">
        <v>56</v>
      </c>
      <c r="B16" s="15" t="s">
        <v>57</v>
      </c>
      <c r="C16" s="51">
        <v>1016</v>
      </c>
      <c r="D16" s="39">
        <f t="shared" si="33"/>
        <v>1744</v>
      </c>
      <c r="E16" s="16">
        <v>8</v>
      </c>
      <c r="F16" s="16">
        <v>7</v>
      </c>
      <c r="G16" s="16">
        <v>9</v>
      </c>
      <c r="H16" s="16">
        <v>8</v>
      </c>
      <c r="I16" s="16">
        <v>10</v>
      </c>
      <c r="J16" s="16">
        <v>9</v>
      </c>
      <c r="K16" s="16">
        <v>10</v>
      </c>
      <c r="L16" s="16">
        <v>10</v>
      </c>
      <c r="M16" s="16">
        <v>11</v>
      </c>
      <c r="N16" s="16">
        <v>10</v>
      </c>
      <c r="O16" s="16">
        <f t="shared" si="34"/>
        <v>48</v>
      </c>
      <c r="P16" s="16">
        <f t="shared" si="34"/>
        <v>44</v>
      </c>
      <c r="Q16" s="16">
        <v>21</v>
      </c>
      <c r="R16" s="16">
        <v>11</v>
      </c>
      <c r="S16" s="16">
        <v>10</v>
      </c>
      <c r="T16" s="16">
        <v>22</v>
      </c>
      <c r="U16" s="16">
        <v>11</v>
      </c>
      <c r="V16" s="16">
        <v>11</v>
      </c>
      <c r="W16" s="16">
        <v>22</v>
      </c>
      <c r="X16" s="16">
        <v>11</v>
      </c>
      <c r="Y16" s="16">
        <v>11</v>
      </c>
      <c r="Z16" s="16">
        <v>22</v>
      </c>
      <c r="AA16" s="16">
        <v>11</v>
      </c>
      <c r="AB16" s="16">
        <v>11</v>
      </c>
      <c r="AC16" s="16">
        <v>22</v>
      </c>
      <c r="AD16" s="16">
        <v>11</v>
      </c>
      <c r="AE16" s="16">
        <v>11</v>
      </c>
      <c r="AF16" s="16">
        <f t="shared" si="35"/>
        <v>55</v>
      </c>
      <c r="AG16" s="16">
        <f t="shared" si="35"/>
        <v>54</v>
      </c>
      <c r="AH16" s="16">
        <v>22</v>
      </c>
      <c r="AI16" s="16">
        <f t="shared" si="37"/>
        <v>11</v>
      </c>
      <c r="AJ16" s="16">
        <f t="shared" si="38"/>
        <v>11</v>
      </c>
      <c r="AK16" s="16">
        <v>21</v>
      </c>
      <c r="AL16" s="16">
        <f t="shared" si="39"/>
        <v>11</v>
      </c>
      <c r="AM16" s="16">
        <f t="shared" si="40"/>
        <v>10</v>
      </c>
      <c r="AN16" s="16">
        <v>21</v>
      </c>
      <c r="AO16" s="16">
        <f t="shared" si="41"/>
        <v>11</v>
      </c>
      <c r="AP16" s="16">
        <f t="shared" si="42"/>
        <v>10</v>
      </c>
      <c r="AQ16" s="16">
        <v>21</v>
      </c>
      <c r="AR16" s="16">
        <f t="shared" si="43"/>
        <v>11</v>
      </c>
      <c r="AS16" s="16">
        <f t="shared" si="44"/>
        <v>10</v>
      </c>
      <c r="AT16" s="16">
        <v>21</v>
      </c>
      <c r="AU16" s="16">
        <f t="shared" si="45"/>
        <v>11</v>
      </c>
      <c r="AV16" s="16">
        <f t="shared" si="46"/>
        <v>10</v>
      </c>
      <c r="AW16" s="16">
        <f t="shared" si="36"/>
        <v>55</v>
      </c>
      <c r="AX16" s="16">
        <f t="shared" si="36"/>
        <v>51</v>
      </c>
      <c r="AY16" s="16">
        <v>21</v>
      </c>
      <c r="AZ16" s="16">
        <f t="shared" si="47"/>
        <v>11</v>
      </c>
      <c r="BA16" s="16">
        <f t="shared" si="48"/>
        <v>10</v>
      </c>
      <c r="BB16" s="16">
        <v>21</v>
      </c>
      <c r="BC16" s="16">
        <f t="shared" si="49"/>
        <v>11</v>
      </c>
      <c r="BD16" s="16">
        <f t="shared" si="50"/>
        <v>10</v>
      </c>
      <c r="BE16" s="16">
        <v>21</v>
      </c>
      <c r="BF16" s="16">
        <f t="shared" si="51"/>
        <v>11</v>
      </c>
      <c r="BG16" s="16">
        <f t="shared" si="52"/>
        <v>10</v>
      </c>
      <c r="BH16" s="16">
        <v>20</v>
      </c>
      <c r="BI16" s="16">
        <f t="shared" si="53"/>
        <v>10</v>
      </c>
      <c r="BJ16" s="16">
        <f t="shared" si="54"/>
        <v>10</v>
      </c>
      <c r="BK16" s="16">
        <v>20</v>
      </c>
      <c r="BL16" s="16">
        <f t="shared" si="55"/>
        <v>10</v>
      </c>
      <c r="BM16" s="16">
        <f t="shared" si="56"/>
        <v>10</v>
      </c>
      <c r="BN16" s="16">
        <f t="shared" si="57"/>
        <v>53</v>
      </c>
      <c r="BO16" s="16">
        <f t="shared" si="58"/>
        <v>50</v>
      </c>
      <c r="BP16" s="16">
        <v>93</v>
      </c>
      <c r="BQ16" s="16"/>
      <c r="BR16" s="16"/>
      <c r="BS16" s="16">
        <v>84</v>
      </c>
      <c r="BT16" s="16"/>
      <c r="BU16" s="16"/>
      <c r="BV16" s="16">
        <v>71</v>
      </c>
      <c r="BW16" s="16"/>
      <c r="BX16" s="16"/>
      <c r="BY16" s="16">
        <v>66</v>
      </c>
      <c r="BZ16" s="16"/>
      <c r="CA16" s="16"/>
      <c r="CB16" s="16">
        <v>60</v>
      </c>
      <c r="CC16" s="16"/>
      <c r="CD16" s="16"/>
      <c r="CE16" s="16">
        <v>49</v>
      </c>
      <c r="CF16" s="16"/>
      <c r="CG16" s="16"/>
      <c r="CH16" s="16">
        <v>41</v>
      </c>
      <c r="CI16" s="16"/>
      <c r="CJ16" s="16"/>
      <c r="CK16" s="16">
        <v>37</v>
      </c>
      <c r="CL16" s="16"/>
      <c r="CM16" s="16"/>
      <c r="CN16" s="16">
        <v>31</v>
      </c>
      <c r="CO16" s="16"/>
      <c r="CP16" s="16"/>
      <c r="CQ16" s="16">
        <v>26</v>
      </c>
      <c r="CR16" s="16"/>
      <c r="CS16" s="16"/>
      <c r="CT16" s="16">
        <v>18</v>
      </c>
      <c r="CU16" s="16"/>
      <c r="CV16" s="16"/>
      <c r="CW16" s="16">
        <v>14</v>
      </c>
      <c r="CX16" s="16"/>
      <c r="CY16" s="16"/>
      <c r="CZ16" s="16">
        <v>16</v>
      </c>
      <c r="DA16" s="16"/>
      <c r="DB16" s="16"/>
      <c r="DC16" s="16">
        <v>16</v>
      </c>
      <c r="DD16" s="16">
        <v>1</v>
      </c>
      <c r="DE16" s="16">
        <v>501</v>
      </c>
      <c r="DF16" s="16">
        <v>51</v>
      </c>
      <c r="DG16" s="16">
        <v>49</v>
      </c>
      <c r="DH16" s="16">
        <v>206</v>
      </c>
      <c r="DI16" s="17">
        <v>19</v>
      </c>
      <c r="DL16" s="67" t="s">
        <v>159</v>
      </c>
      <c r="DM16" s="68">
        <v>50.401071349006131</v>
      </c>
      <c r="DN16" s="69">
        <v>49.598928650993869</v>
      </c>
    </row>
    <row r="17" spans="1:118" s="7" customFormat="1" x14ac:dyDescent="0.25">
      <c r="A17" s="14" t="s">
        <v>58</v>
      </c>
      <c r="B17" s="15" t="s">
        <v>59</v>
      </c>
      <c r="C17" s="51">
        <v>649</v>
      </c>
      <c r="D17" s="39">
        <f t="shared" si="33"/>
        <v>1112</v>
      </c>
      <c r="E17" s="16">
        <v>5</v>
      </c>
      <c r="F17" s="16">
        <v>5</v>
      </c>
      <c r="G17" s="16">
        <v>6</v>
      </c>
      <c r="H17" s="16">
        <v>5</v>
      </c>
      <c r="I17" s="16">
        <v>6</v>
      </c>
      <c r="J17" s="16">
        <v>6</v>
      </c>
      <c r="K17" s="16">
        <v>7</v>
      </c>
      <c r="L17" s="16">
        <v>6</v>
      </c>
      <c r="M17" s="16">
        <v>7</v>
      </c>
      <c r="N17" s="16">
        <v>6</v>
      </c>
      <c r="O17" s="16">
        <f t="shared" si="34"/>
        <v>31</v>
      </c>
      <c r="P17" s="16">
        <f t="shared" si="34"/>
        <v>28</v>
      </c>
      <c r="Q17" s="16">
        <v>14</v>
      </c>
      <c r="R17" s="16">
        <v>7</v>
      </c>
      <c r="S17" s="16">
        <v>7</v>
      </c>
      <c r="T17" s="16">
        <v>14</v>
      </c>
      <c r="U17" s="16">
        <v>7</v>
      </c>
      <c r="V17" s="16">
        <v>7</v>
      </c>
      <c r="W17" s="16">
        <v>14</v>
      </c>
      <c r="X17" s="16">
        <v>7</v>
      </c>
      <c r="Y17" s="16">
        <v>7</v>
      </c>
      <c r="Z17" s="16">
        <v>14</v>
      </c>
      <c r="AA17" s="16">
        <v>7</v>
      </c>
      <c r="AB17" s="16">
        <v>7</v>
      </c>
      <c r="AC17" s="16">
        <v>14</v>
      </c>
      <c r="AD17" s="16">
        <v>7</v>
      </c>
      <c r="AE17" s="16">
        <v>7</v>
      </c>
      <c r="AF17" s="16">
        <f t="shared" si="35"/>
        <v>35</v>
      </c>
      <c r="AG17" s="16">
        <f t="shared" si="35"/>
        <v>35</v>
      </c>
      <c r="AH17" s="16">
        <v>14</v>
      </c>
      <c r="AI17" s="16">
        <f t="shared" si="37"/>
        <v>7</v>
      </c>
      <c r="AJ17" s="16">
        <f t="shared" si="38"/>
        <v>7</v>
      </c>
      <c r="AK17" s="16">
        <v>14</v>
      </c>
      <c r="AL17" s="16">
        <f t="shared" si="39"/>
        <v>7</v>
      </c>
      <c r="AM17" s="16">
        <f t="shared" si="40"/>
        <v>7</v>
      </c>
      <c r="AN17" s="16">
        <v>13</v>
      </c>
      <c r="AO17" s="16">
        <f t="shared" si="41"/>
        <v>7</v>
      </c>
      <c r="AP17" s="16">
        <f t="shared" si="42"/>
        <v>6</v>
      </c>
      <c r="AQ17" s="16">
        <v>13</v>
      </c>
      <c r="AR17" s="16">
        <f t="shared" si="43"/>
        <v>7</v>
      </c>
      <c r="AS17" s="16">
        <f t="shared" si="44"/>
        <v>6</v>
      </c>
      <c r="AT17" s="16">
        <v>13</v>
      </c>
      <c r="AU17" s="16">
        <f t="shared" si="45"/>
        <v>7</v>
      </c>
      <c r="AV17" s="16">
        <f t="shared" si="46"/>
        <v>6</v>
      </c>
      <c r="AW17" s="16">
        <f t="shared" si="36"/>
        <v>35</v>
      </c>
      <c r="AX17" s="16">
        <f t="shared" si="36"/>
        <v>32</v>
      </c>
      <c r="AY17" s="16">
        <v>13</v>
      </c>
      <c r="AZ17" s="16">
        <f t="shared" si="47"/>
        <v>7</v>
      </c>
      <c r="BA17" s="16">
        <f t="shared" si="48"/>
        <v>6</v>
      </c>
      <c r="BB17" s="16">
        <v>13</v>
      </c>
      <c r="BC17" s="16">
        <f t="shared" si="49"/>
        <v>7</v>
      </c>
      <c r="BD17" s="16">
        <f t="shared" si="50"/>
        <v>6</v>
      </c>
      <c r="BE17" s="16">
        <v>13</v>
      </c>
      <c r="BF17" s="16">
        <f t="shared" si="51"/>
        <v>7</v>
      </c>
      <c r="BG17" s="16">
        <f t="shared" si="52"/>
        <v>6</v>
      </c>
      <c r="BH17" s="16">
        <v>13</v>
      </c>
      <c r="BI17" s="16">
        <f t="shared" si="53"/>
        <v>7</v>
      </c>
      <c r="BJ17" s="16">
        <f t="shared" si="54"/>
        <v>6</v>
      </c>
      <c r="BK17" s="16">
        <v>13</v>
      </c>
      <c r="BL17" s="16">
        <f t="shared" si="55"/>
        <v>7</v>
      </c>
      <c r="BM17" s="16">
        <f t="shared" si="56"/>
        <v>6</v>
      </c>
      <c r="BN17" s="16">
        <f t="shared" si="57"/>
        <v>35</v>
      </c>
      <c r="BO17" s="16">
        <f t="shared" si="58"/>
        <v>30</v>
      </c>
      <c r="BP17" s="16">
        <v>60</v>
      </c>
      <c r="BQ17" s="16"/>
      <c r="BR17" s="16"/>
      <c r="BS17" s="16">
        <v>54</v>
      </c>
      <c r="BT17" s="16"/>
      <c r="BU17" s="16"/>
      <c r="BV17" s="16">
        <v>45</v>
      </c>
      <c r="BW17" s="16"/>
      <c r="BX17" s="16"/>
      <c r="BY17" s="16">
        <v>42</v>
      </c>
      <c r="BZ17" s="16"/>
      <c r="CA17" s="16"/>
      <c r="CB17" s="16">
        <v>38</v>
      </c>
      <c r="CC17" s="16"/>
      <c r="CD17" s="16"/>
      <c r="CE17" s="16">
        <v>31</v>
      </c>
      <c r="CF17" s="16"/>
      <c r="CG17" s="16"/>
      <c r="CH17" s="16">
        <v>26</v>
      </c>
      <c r="CI17" s="16"/>
      <c r="CJ17" s="16"/>
      <c r="CK17" s="16">
        <v>24</v>
      </c>
      <c r="CL17" s="16"/>
      <c r="CM17" s="16"/>
      <c r="CN17" s="16">
        <v>20</v>
      </c>
      <c r="CO17" s="16"/>
      <c r="CP17" s="16"/>
      <c r="CQ17" s="16">
        <v>17</v>
      </c>
      <c r="CR17" s="16"/>
      <c r="CS17" s="16"/>
      <c r="CT17" s="16">
        <v>12</v>
      </c>
      <c r="CU17" s="16"/>
      <c r="CV17" s="16"/>
      <c r="CW17" s="16">
        <v>9</v>
      </c>
      <c r="CX17" s="16"/>
      <c r="CY17" s="16"/>
      <c r="CZ17" s="16">
        <v>10</v>
      </c>
      <c r="DA17" s="16"/>
      <c r="DB17" s="16"/>
      <c r="DC17" s="16">
        <v>10</v>
      </c>
      <c r="DD17" s="16">
        <v>1</v>
      </c>
      <c r="DE17" s="16">
        <v>320</v>
      </c>
      <c r="DF17" s="16">
        <v>33</v>
      </c>
      <c r="DG17" s="16">
        <v>31</v>
      </c>
      <c r="DH17" s="16">
        <v>132</v>
      </c>
      <c r="DI17" s="17">
        <v>12</v>
      </c>
      <c r="DL17" s="67" t="s">
        <v>160</v>
      </c>
      <c r="DM17" s="68">
        <v>50.351224998562564</v>
      </c>
      <c r="DN17" s="69">
        <v>49.648775001437436</v>
      </c>
    </row>
    <row r="18" spans="1:118" s="7" customFormat="1" x14ac:dyDescent="0.25">
      <c r="A18" s="14" t="s">
        <v>60</v>
      </c>
      <c r="B18" s="15" t="s">
        <v>61</v>
      </c>
      <c r="C18" s="51">
        <v>567</v>
      </c>
      <c r="D18" s="39">
        <f t="shared" si="33"/>
        <v>974</v>
      </c>
      <c r="E18" s="16">
        <v>4</v>
      </c>
      <c r="F18" s="16">
        <v>4</v>
      </c>
      <c r="G18" s="16">
        <v>5</v>
      </c>
      <c r="H18" s="16">
        <v>5</v>
      </c>
      <c r="I18" s="16">
        <v>5</v>
      </c>
      <c r="J18" s="16">
        <v>5</v>
      </c>
      <c r="K18" s="16">
        <v>6</v>
      </c>
      <c r="L18" s="16">
        <v>5</v>
      </c>
      <c r="M18" s="16">
        <v>6</v>
      </c>
      <c r="N18" s="16">
        <v>6</v>
      </c>
      <c r="O18" s="16">
        <f t="shared" si="34"/>
        <v>26</v>
      </c>
      <c r="P18" s="16">
        <f t="shared" si="34"/>
        <v>25</v>
      </c>
      <c r="Q18" s="16">
        <v>12</v>
      </c>
      <c r="R18" s="16">
        <v>6</v>
      </c>
      <c r="S18" s="16">
        <v>6</v>
      </c>
      <c r="T18" s="16">
        <v>12</v>
      </c>
      <c r="U18" s="16">
        <v>6</v>
      </c>
      <c r="V18" s="16">
        <v>6</v>
      </c>
      <c r="W18" s="16">
        <v>12</v>
      </c>
      <c r="X18" s="16">
        <v>6</v>
      </c>
      <c r="Y18" s="16">
        <v>6</v>
      </c>
      <c r="Z18" s="16">
        <v>12</v>
      </c>
      <c r="AA18" s="16">
        <v>6</v>
      </c>
      <c r="AB18" s="16">
        <v>6</v>
      </c>
      <c r="AC18" s="16">
        <v>12</v>
      </c>
      <c r="AD18" s="16">
        <v>6</v>
      </c>
      <c r="AE18" s="16">
        <v>6</v>
      </c>
      <c r="AF18" s="16">
        <f t="shared" si="35"/>
        <v>30</v>
      </c>
      <c r="AG18" s="16">
        <f t="shared" si="35"/>
        <v>30</v>
      </c>
      <c r="AH18" s="16">
        <v>12</v>
      </c>
      <c r="AI18" s="16">
        <f t="shared" si="37"/>
        <v>6</v>
      </c>
      <c r="AJ18" s="16">
        <f t="shared" si="38"/>
        <v>6</v>
      </c>
      <c r="AK18" s="16">
        <v>12</v>
      </c>
      <c r="AL18" s="16">
        <f t="shared" si="39"/>
        <v>6</v>
      </c>
      <c r="AM18" s="16">
        <f t="shared" si="40"/>
        <v>6</v>
      </c>
      <c r="AN18" s="16">
        <v>12</v>
      </c>
      <c r="AO18" s="16">
        <f t="shared" si="41"/>
        <v>6</v>
      </c>
      <c r="AP18" s="16">
        <f t="shared" si="42"/>
        <v>6</v>
      </c>
      <c r="AQ18" s="16">
        <v>12</v>
      </c>
      <c r="AR18" s="16">
        <f t="shared" si="43"/>
        <v>6</v>
      </c>
      <c r="AS18" s="16">
        <f t="shared" si="44"/>
        <v>6</v>
      </c>
      <c r="AT18" s="16">
        <v>12</v>
      </c>
      <c r="AU18" s="16">
        <f t="shared" si="45"/>
        <v>6</v>
      </c>
      <c r="AV18" s="16">
        <f t="shared" si="46"/>
        <v>6</v>
      </c>
      <c r="AW18" s="16">
        <f t="shared" si="36"/>
        <v>30</v>
      </c>
      <c r="AX18" s="16">
        <f t="shared" si="36"/>
        <v>30</v>
      </c>
      <c r="AY18" s="16">
        <v>12</v>
      </c>
      <c r="AZ18" s="16">
        <f t="shared" si="47"/>
        <v>6</v>
      </c>
      <c r="BA18" s="16">
        <f t="shared" si="48"/>
        <v>6</v>
      </c>
      <c r="BB18" s="16">
        <v>12</v>
      </c>
      <c r="BC18" s="16">
        <f t="shared" si="49"/>
        <v>6</v>
      </c>
      <c r="BD18" s="16">
        <f t="shared" si="50"/>
        <v>6</v>
      </c>
      <c r="BE18" s="16">
        <v>12</v>
      </c>
      <c r="BF18" s="16">
        <f t="shared" si="51"/>
        <v>6</v>
      </c>
      <c r="BG18" s="16">
        <f t="shared" si="52"/>
        <v>6</v>
      </c>
      <c r="BH18" s="16">
        <v>11</v>
      </c>
      <c r="BI18" s="16">
        <f t="shared" si="53"/>
        <v>6</v>
      </c>
      <c r="BJ18" s="16">
        <f t="shared" si="54"/>
        <v>5</v>
      </c>
      <c r="BK18" s="16">
        <v>11</v>
      </c>
      <c r="BL18" s="16">
        <f t="shared" si="55"/>
        <v>6</v>
      </c>
      <c r="BM18" s="16">
        <f t="shared" si="56"/>
        <v>5</v>
      </c>
      <c r="BN18" s="16">
        <f t="shared" si="57"/>
        <v>30</v>
      </c>
      <c r="BO18" s="16">
        <f t="shared" si="58"/>
        <v>28</v>
      </c>
      <c r="BP18" s="16">
        <v>52</v>
      </c>
      <c r="BQ18" s="16"/>
      <c r="BR18" s="16"/>
      <c r="BS18" s="16">
        <v>47</v>
      </c>
      <c r="BT18" s="16"/>
      <c r="BU18" s="16"/>
      <c r="BV18" s="16">
        <v>39</v>
      </c>
      <c r="BW18" s="16"/>
      <c r="BX18" s="16"/>
      <c r="BY18" s="16">
        <v>37</v>
      </c>
      <c r="BZ18" s="16"/>
      <c r="CA18" s="16"/>
      <c r="CB18" s="16">
        <v>33</v>
      </c>
      <c r="CC18" s="16"/>
      <c r="CD18" s="16"/>
      <c r="CE18" s="16">
        <v>27</v>
      </c>
      <c r="CF18" s="16"/>
      <c r="CG18" s="16"/>
      <c r="CH18" s="16">
        <v>23</v>
      </c>
      <c r="CI18" s="16"/>
      <c r="CJ18" s="16"/>
      <c r="CK18" s="16">
        <v>21</v>
      </c>
      <c r="CL18" s="16"/>
      <c r="CM18" s="16"/>
      <c r="CN18" s="16">
        <v>17</v>
      </c>
      <c r="CO18" s="16"/>
      <c r="CP18" s="16"/>
      <c r="CQ18" s="16">
        <v>15</v>
      </c>
      <c r="CR18" s="16"/>
      <c r="CS18" s="16"/>
      <c r="CT18" s="16">
        <v>10</v>
      </c>
      <c r="CU18" s="16"/>
      <c r="CV18" s="16"/>
      <c r="CW18" s="16">
        <v>8</v>
      </c>
      <c r="CX18" s="16"/>
      <c r="CY18" s="16"/>
      <c r="CZ18" s="16">
        <v>9</v>
      </c>
      <c r="DA18" s="16"/>
      <c r="DB18" s="16"/>
      <c r="DC18" s="16">
        <v>9</v>
      </c>
      <c r="DD18" s="16">
        <v>1</v>
      </c>
      <c r="DE18" s="16">
        <v>279</v>
      </c>
      <c r="DF18" s="16">
        <v>29</v>
      </c>
      <c r="DG18" s="16">
        <v>27</v>
      </c>
      <c r="DH18" s="16">
        <v>115</v>
      </c>
      <c r="DI18" s="17">
        <v>11</v>
      </c>
      <c r="DL18" s="67" t="s">
        <v>161</v>
      </c>
      <c r="DM18" s="68">
        <v>50.182515741313644</v>
      </c>
      <c r="DN18" s="69">
        <v>49.817484258686356</v>
      </c>
    </row>
    <row r="19" spans="1:118" s="11" customFormat="1" ht="14.25" x14ac:dyDescent="0.2">
      <c r="A19" s="108" t="s">
        <v>62</v>
      </c>
      <c r="B19" s="109"/>
      <c r="C19" s="53">
        <v>10192</v>
      </c>
      <c r="D19" s="41">
        <f t="shared" ref="D19:DI19" si="59">SUM(D20:D25)</f>
        <v>17496</v>
      </c>
      <c r="E19" s="62">
        <v>79</v>
      </c>
      <c r="F19" s="62">
        <v>74</v>
      </c>
      <c r="G19" s="62">
        <v>88</v>
      </c>
      <c r="H19" s="62">
        <v>85</v>
      </c>
      <c r="I19" s="62">
        <v>94</v>
      </c>
      <c r="J19" s="62">
        <v>92</v>
      </c>
      <c r="K19" s="62">
        <v>100</v>
      </c>
      <c r="L19" s="62">
        <v>98</v>
      </c>
      <c r="M19" s="62">
        <v>106</v>
      </c>
      <c r="N19" s="62">
        <v>102</v>
      </c>
      <c r="O19" s="62">
        <f t="shared" ref="O19:P19" si="60">SUM(O20:O25)</f>
        <v>467</v>
      </c>
      <c r="P19" s="62">
        <f t="shared" si="60"/>
        <v>451</v>
      </c>
      <c r="Q19" s="53">
        <f t="shared" si="59"/>
        <v>215</v>
      </c>
      <c r="R19" s="62">
        <f t="shared" si="59"/>
        <v>110</v>
      </c>
      <c r="S19" s="62">
        <f t="shared" si="59"/>
        <v>105</v>
      </c>
      <c r="T19" s="53">
        <f t="shared" si="59"/>
        <v>219</v>
      </c>
      <c r="U19" s="62">
        <f t="shared" ref="U19:V19" si="61">SUM(U20:U25)</f>
        <v>111</v>
      </c>
      <c r="V19" s="62">
        <f t="shared" si="61"/>
        <v>108</v>
      </c>
      <c r="W19" s="53">
        <f t="shared" si="59"/>
        <v>220</v>
      </c>
      <c r="X19" s="62">
        <f t="shared" ref="X19:Y19" si="62">SUM(X20:X25)</f>
        <v>111</v>
      </c>
      <c r="Y19" s="62">
        <f t="shared" si="62"/>
        <v>109</v>
      </c>
      <c r="Z19" s="53">
        <f t="shared" si="59"/>
        <v>221</v>
      </c>
      <c r="AA19" s="62">
        <f t="shared" ref="AA19:AB19" si="63">SUM(AA20:AA25)</f>
        <v>112</v>
      </c>
      <c r="AB19" s="62">
        <f t="shared" si="63"/>
        <v>109</v>
      </c>
      <c r="AC19" s="53">
        <f t="shared" si="59"/>
        <v>219</v>
      </c>
      <c r="AD19" s="62">
        <f t="shared" ref="AD19:AE19" si="64">SUM(AD20:AD25)</f>
        <v>111</v>
      </c>
      <c r="AE19" s="62">
        <f t="shared" si="64"/>
        <v>108</v>
      </c>
      <c r="AF19" s="62">
        <f t="shared" ref="AF19:AG19" si="65">SUM(AF20:AF25)</f>
        <v>555</v>
      </c>
      <c r="AG19" s="62">
        <f t="shared" si="65"/>
        <v>539</v>
      </c>
      <c r="AH19" s="53">
        <f t="shared" si="59"/>
        <v>219</v>
      </c>
      <c r="AI19" s="62">
        <f t="shared" si="59"/>
        <v>111</v>
      </c>
      <c r="AJ19" s="62">
        <f t="shared" si="59"/>
        <v>108</v>
      </c>
      <c r="AK19" s="53">
        <f t="shared" si="59"/>
        <v>214</v>
      </c>
      <c r="AL19" s="62">
        <f t="shared" si="59"/>
        <v>109</v>
      </c>
      <c r="AM19" s="62">
        <f t="shared" si="59"/>
        <v>105</v>
      </c>
      <c r="AN19" s="53">
        <f t="shared" si="59"/>
        <v>211</v>
      </c>
      <c r="AO19" s="62">
        <f t="shared" si="59"/>
        <v>108</v>
      </c>
      <c r="AP19" s="62">
        <f t="shared" si="59"/>
        <v>103</v>
      </c>
      <c r="AQ19" s="53">
        <f t="shared" si="59"/>
        <v>210</v>
      </c>
      <c r="AR19" s="62">
        <f t="shared" si="59"/>
        <v>108</v>
      </c>
      <c r="AS19" s="62">
        <f t="shared" si="59"/>
        <v>102</v>
      </c>
      <c r="AT19" s="53">
        <f t="shared" si="59"/>
        <v>211</v>
      </c>
      <c r="AU19" s="62">
        <f t="shared" si="59"/>
        <v>108</v>
      </c>
      <c r="AV19" s="62">
        <f t="shared" si="59"/>
        <v>103</v>
      </c>
      <c r="AW19" s="62">
        <f t="shared" ref="AW19:AX19" si="66">SUM(AW20:AW25)</f>
        <v>544</v>
      </c>
      <c r="AX19" s="62">
        <f t="shared" si="66"/>
        <v>521</v>
      </c>
      <c r="AY19" s="53">
        <f t="shared" si="59"/>
        <v>211</v>
      </c>
      <c r="AZ19" s="62">
        <f t="shared" ref="AZ19:BA19" si="67">SUM(AZ20:AZ25)</f>
        <v>108</v>
      </c>
      <c r="BA19" s="62">
        <f t="shared" si="67"/>
        <v>103</v>
      </c>
      <c r="BB19" s="53">
        <f t="shared" si="59"/>
        <v>210</v>
      </c>
      <c r="BC19" s="62">
        <f t="shared" si="59"/>
        <v>107</v>
      </c>
      <c r="BD19" s="62">
        <f t="shared" si="59"/>
        <v>103</v>
      </c>
      <c r="BE19" s="53">
        <f t="shared" si="59"/>
        <v>209</v>
      </c>
      <c r="BF19" s="62">
        <f t="shared" si="59"/>
        <v>106</v>
      </c>
      <c r="BG19" s="62">
        <f t="shared" si="59"/>
        <v>103</v>
      </c>
      <c r="BH19" s="53">
        <f t="shared" si="59"/>
        <v>205</v>
      </c>
      <c r="BI19" s="62">
        <f t="shared" si="59"/>
        <v>104</v>
      </c>
      <c r="BJ19" s="62">
        <f t="shared" si="59"/>
        <v>101</v>
      </c>
      <c r="BK19" s="53">
        <f t="shared" si="59"/>
        <v>199</v>
      </c>
      <c r="BL19" s="62">
        <f t="shared" si="59"/>
        <v>101</v>
      </c>
      <c r="BM19" s="62">
        <f t="shared" si="59"/>
        <v>98</v>
      </c>
      <c r="BN19" s="62">
        <f t="shared" ref="BN19:BO19" si="68">SUM(BN20:BN25)</f>
        <v>526</v>
      </c>
      <c r="BO19" s="62">
        <f t="shared" si="68"/>
        <v>508</v>
      </c>
      <c r="BP19" s="53">
        <f t="shared" si="59"/>
        <v>935</v>
      </c>
      <c r="BQ19" s="62">
        <f t="shared" si="59"/>
        <v>0</v>
      </c>
      <c r="BR19" s="62">
        <f t="shared" si="59"/>
        <v>0</v>
      </c>
      <c r="BS19" s="53">
        <f t="shared" si="59"/>
        <v>840</v>
      </c>
      <c r="BT19" s="62">
        <f t="shared" si="59"/>
        <v>0</v>
      </c>
      <c r="BU19" s="62">
        <f t="shared" si="59"/>
        <v>0</v>
      </c>
      <c r="BV19" s="53">
        <f t="shared" si="59"/>
        <v>708</v>
      </c>
      <c r="BW19" s="62">
        <f t="shared" si="59"/>
        <v>0</v>
      </c>
      <c r="BX19" s="62">
        <f t="shared" si="59"/>
        <v>0</v>
      </c>
      <c r="BY19" s="53">
        <f t="shared" si="59"/>
        <v>664</v>
      </c>
      <c r="BZ19" s="62">
        <f t="shared" si="59"/>
        <v>0</v>
      </c>
      <c r="CA19" s="62">
        <f t="shared" si="59"/>
        <v>0</v>
      </c>
      <c r="CB19" s="53">
        <f t="shared" si="59"/>
        <v>599</v>
      </c>
      <c r="CC19" s="62">
        <f t="shared" si="59"/>
        <v>0</v>
      </c>
      <c r="CD19" s="62">
        <f t="shared" si="59"/>
        <v>0</v>
      </c>
      <c r="CE19" s="53">
        <f t="shared" si="59"/>
        <v>492</v>
      </c>
      <c r="CF19" s="62">
        <f t="shared" si="59"/>
        <v>0</v>
      </c>
      <c r="CG19" s="62">
        <f t="shared" si="59"/>
        <v>0</v>
      </c>
      <c r="CH19" s="53">
        <f t="shared" si="59"/>
        <v>412</v>
      </c>
      <c r="CI19" s="62">
        <f t="shared" si="59"/>
        <v>0</v>
      </c>
      <c r="CJ19" s="62">
        <f t="shared" si="59"/>
        <v>0</v>
      </c>
      <c r="CK19" s="53">
        <f t="shared" si="59"/>
        <v>374</v>
      </c>
      <c r="CL19" s="62">
        <f t="shared" si="59"/>
        <v>0</v>
      </c>
      <c r="CM19" s="62">
        <f t="shared" si="59"/>
        <v>0</v>
      </c>
      <c r="CN19" s="53">
        <f t="shared" si="59"/>
        <v>312</v>
      </c>
      <c r="CO19" s="62">
        <f t="shared" si="59"/>
        <v>0</v>
      </c>
      <c r="CP19" s="62">
        <f t="shared" si="59"/>
        <v>0</v>
      </c>
      <c r="CQ19" s="53">
        <f t="shared" si="59"/>
        <v>263</v>
      </c>
      <c r="CR19" s="62">
        <f t="shared" si="59"/>
        <v>0</v>
      </c>
      <c r="CS19" s="62">
        <f t="shared" si="59"/>
        <v>0</v>
      </c>
      <c r="CT19" s="53">
        <f t="shared" si="59"/>
        <v>183</v>
      </c>
      <c r="CU19" s="62">
        <f t="shared" si="59"/>
        <v>0</v>
      </c>
      <c r="CV19" s="62">
        <f t="shared" si="59"/>
        <v>0</v>
      </c>
      <c r="CW19" s="53">
        <f t="shared" si="59"/>
        <v>140</v>
      </c>
      <c r="CX19" s="62">
        <f t="shared" si="59"/>
        <v>0</v>
      </c>
      <c r="CY19" s="62">
        <f t="shared" si="59"/>
        <v>0</v>
      </c>
      <c r="CZ19" s="53">
        <f t="shared" si="59"/>
        <v>159</v>
      </c>
      <c r="DA19" s="62">
        <f t="shared" si="59"/>
        <v>0</v>
      </c>
      <c r="DB19" s="62">
        <f t="shared" si="59"/>
        <v>0</v>
      </c>
      <c r="DC19" s="53">
        <f t="shared" si="59"/>
        <v>156</v>
      </c>
      <c r="DD19" s="53">
        <f t="shared" si="59"/>
        <v>11</v>
      </c>
      <c r="DE19" s="53">
        <f t="shared" si="59"/>
        <v>5029</v>
      </c>
      <c r="DF19" s="53">
        <f t="shared" si="59"/>
        <v>516</v>
      </c>
      <c r="DG19" s="53">
        <f t="shared" si="59"/>
        <v>493</v>
      </c>
      <c r="DH19" s="53">
        <f t="shared" si="59"/>
        <v>2065</v>
      </c>
      <c r="DI19" s="21">
        <f t="shared" si="59"/>
        <v>192</v>
      </c>
      <c r="DL19" s="67" t="s">
        <v>162</v>
      </c>
      <c r="DM19" s="68">
        <v>50.03196005300093</v>
      </c>
      <c r="DN19" s="69">
        <v>49.96803994699907</v>
      </c>
    </row>
    <row r="20" spans="1:118" s="7" customFormat="1" x14ac:dyDescent="0.25">
      <c r="A20" s="14" t="s">
        <v>63</v>
      </c>
      <c r="B20" s="15" t="s">
        <v>64</v>
      </c>
      <c r="C20" s="51">
        <v>3124</v>
      </c>
      <c r="D20" s="39">
        <f t="shared" ref="D20:D25" si="69">SUM(E20:CZ20)</f>
        <v>5362</v>
      </c>
      <c r="E20" s="16">
        <v>24</v>
      </c>
      <c r="F20" s="16">
        <v>23</v>
      </c>
      <c r="G20" s="16">
        <v>27</v>
      </c>
      <c r="H20" s="16">
        <v>26</v>
      </c>
      <c r="I20" s="16">
        <v>29</v>
      </c>
      <c r="J20" s="16">
        <v>28</v>
      </c>
      <c r="K20" s="16">
        <v>31</v>
      </c>
      <c r="L20" s="16">
        <v>30</v>
      </c>
      <c r="M20" s="16">
        <v>33</v>
      </c>
      <c r="N20" s="16">
        <v>31</v>
      </c>
      <c r="O20" s="16">
        <f t="shared" ref="O20:P25" si="70">SUM(E20+G20+I20+K20+M20)</f>
        <v>144</v>
      </c>
      <c r="P20" s="16">
        <f t="shared" si="70"/>
        <v>138</v>
      </c>
      <c r="Q20" s="16">
        <v>66</v>
      </c>
      <c r="R20" s="16">
        <v>34</v>
      </c>
      <c r="S20" s="16">
        <v>32</v>
      </c>
      <c r="T20" s="16">
        <v>67</v>
      </c>
      <c r="U20" s="16">
        <v>34</v>
      </c>
      <c r="V20" s="16">
        <v>33</v>
      </c>
      <c r="W20" s="16">
        <v>67</v>
      </c>
      <c r="X20" s="16">
        <v>34</v>
      </c>
      <c r="Y20" s="16">
        <v>33</v>
      </c>
      <c r="Z20" s="16">
        <v>68</v>
      </c>
      <c r="AA20" s="16">
        <f t="shared" ref="AA20:AA25" si="71">ROUND(Z20*$U$2/100,0)</f>
        <v>35</v>
      </c>
      <c r="AB20" s="16">
        <f t="shared" ref="AB20:AB25" si="72">ROUND(Z20*$U$3/100,0)</f>
        <v>33</v>
      </c>
      <c r="AC20" s="16">
        <v>67</v>
      </c>
      <c r="AD20" s="16">
        <f t="shared" ref="AD20:AD25" si="73">ROUND(AC20*$U$2/100,0)</f>
        <v>34</v>
      </c>
      <c r="AE20" s="16">
        <f t="shared" ref="AE20:AE25" si="74">ROUND(AC20*$U$3/100,0)</f>
        <v>33</v>
      </c>
      <c r="AF20" s="16">
        <f t="shared" ref="AF20:AG25" si="75">SUM(R20+U20+X20+AA20+AD20)</f>
        <v>171</v>
      </c>
      <c r="AG20" s="16">
        <f t="shared" si="75"/>
        <v>164</v>
      </c>
      <c r="AH20" s="16">
        <v>67</v>
      </c>
      <c r="AI20" s="16">
        <f t="shared" ref="AI20:AI25" si="76">ROUND(AH20*$AJ$2/100,0)</f>
        <v>34</v>
      </c>
      <c r="AJ20" s="16">
        <f t="shared" ref="AJ20:AJ25" si="77">ROUND(AH20*$AJ$3/100,0)</f>
        <v>33</v>
      </c>
      <c r="AK20" s="16">
        <v>65</v>
      </c>
      <c r="AL20" s="16">
        <f t="shared" ref="AL20:AL25" si="78">ROUND(AK20*$AJ$2/100,0)</f>
        <v>33</v>
      </c>
      <c r="AM20" s="16">
        <f t="shared" ref="AM20:AM25" si="79">ROUND(AK20*$AJ$3/100,0)</f>
        <v>32</v>
      </c>
      <c r="AN20" s="16">
        <v>65</v>
      </c>
      <c r="AO20" s="16">
        <f t="shared" ref="AO20:AO25" si="80">ROUND(AN20*$AJ$2/100,0)</f>
        <v>33</v>
      </c>
      <c r="AP20" s="16">
        <f t="shared" ref="AP20:AP25" si="81">ROUND(AN20*$AJ$3/100,0)</f>
        <v>32</v>
      </c>
      <c r="AQ20" s="16">
        <v>64</v>
      </c>
      <c r="AR20" s="16">
        <f t="shared" ref="AR20:AR25" si="82">ROUND(AQ20*$AJ$2/100,0)</f>
        <v>33</v>
      </c>
      <c r="AS20" s="16">
        <f t="shared" ref="AS20:AS25" si="83">ROUND(AQ20*$AJ$3/100,0)</f>
        <v>31</v>
      </c>
      <c r="AT20" s="16">
        <v>65</v>
      </c>
      <c r="AU20" s="16">
        <f t="shared" ref="AU20:AU25" si="84">ROUND(AT20*$AJ$2/100,0)</f>
        <v>33</v>
      </c>
      <c r="AV20" s="16">
        <f t="shared" ref="AV20:AV25" si="85">ROUND(AT20*$AJ$3/100,0)</f>
        <v>32</v>
      </c>
      <c r="AW20" s="16">
        <f t="shared" ref="AW20:AX25" si="86">SUM(AI20+AL20+AO20+AR20+AU20)</f>
        <v>166</v>
      </c>
      <c r="AX20" s="16">
        <f t="shared" si="86"/>
        <v>160</v>
      </c>
      <c r="AY20" s="16">
        <v>65</v>
      </c>
      <c r="AZ20" s="16">
        <f t="shared" si="47"/>
        <v>33</v>
      </c>
      <c r="BA20" s="16">
        <f t="shared" ref="BA20:BA25" si="87">ROUND(AY20*$AZ$3/100,0)</f>
        <v>32</v>
      </c>
      <c r="BB20" s="16">
        <v>64</v>
      </c>
      <c r="BC20" s="16">
        <f t="shared" ref="BC20:BC25" si="88">ROUND(BB20*$AZ$2/100,0)</f>
        <v>32</v>
      </c>
      <c r="BD20" s="16">
        <f t="shared" ref="BD20:BD25" si="89">ROUND(BB20*$AZ$3/100,0)</f>
        <v>32</v>
      </c>
      <c r="BE20" s="16">
        <v>64</v>
      </c>
      <c r="BF20" s="16">
        <f t="shared" ref="BF20:BF25" si="90">ROUND(BE20*$AZ$2/100,0)</f>
        <v>32</v>
      </c>
      <c r="BG20" s="16">
        <f t="shared" ref="BG20:BG25" si="91">ROUND(BE20*$AZ$3/100,0)</f>
        <v>32</v>
      </c>
      <c r="BH20" s="16">
        <v>63</v>
      </c>
      <c r="BI20" s="16">
        <f t="shared" ref="BI20:BI25" si="92">ROUND(BH20*$AZ$2/100,0)</f>
        <v>32</v>
      </c>
      <c r="BJ20" s="16">
        <f t="shared" ref="BJ20:BJ25" si="93">ROUND(BH20*$AZ$3/100,0)</f>
        <v>31</v>
      </c>
      <c r="BK20" s="16">
        <v>61</v>
      </c>
      <c r="BL20" s="16">
        <f t="shared" ref="BL20:BL25" si="94">ROUND(BK20*$AZ$2/100,0)</f>
        <v>31</v>
      </c>
      <c r="BM20" s="16">
        <f t="shared" ref="BM20:BM25" si="95">ROUND(BK20*$AZ$3/100,0)</f>
        <v>30</v>
      </c>
      <c r="BN20" s="16">
        <f t="shared" ref="BN20:BN25" si="96">SUM(AZ20+BC20+BF20+BI20+BL20)</f>
        <v>160</v>
      </c>
      <c r="BO20" s="16">
        <f t="shared" ref="BO20:BO25" si="97">SUM(BA20+BD20+BG20+BJ20+BM20)</f>
        <v>157</v>
      </c>
      <c r="BP20" s="16">
        <v>287</v>
      </c>
      <c r="BQ20" s="16"/>
      <c r="BR20" s="16"/>
      <c r="BS20" s="16">
        <v>257</v>
      </c>
      <c r="BT20" s="16"/>
      <c r="BU20" s="16"/>
      <c r="BV20" s="16">
        <v>217</v>
      </c>
      <c r="BW20" s="16"/>
      <c r="BX20" s="16"/>
      <c r="BY20" s="16">
        <v>203</v>
      </c>
      <c r="BZ20" s="16"/>
      <c r="CA20" s="16"/>
      <c r="CB20" s="16">
        <v>183</v>
      </c>
      <c r="CC20" s="16"/>
      <c r="CD20" s="16"/>
      <c r="CE20" s="16">
        <v>151</v>
      </c>
      <c r="CF20" s="16"/>
      <c r="CG20" s="16"/>
      <c r="CH20" s="16">
        <v>126</v>
      </c>
      <c r="CI20" s="16"/>
      <c r="CJ20" s="16"/>
      <c r="CK20" s="16">
        <v>115</v>
      </c>
      <c r="CL20" s="16"/>
      <c r="CM20" s="16"/>
      <c r="CN20" s="16">
        <v>96</v>
      </c>
      <c r="CO20" s="16"/>
      <c r="CP20" s="16"/>
      <c r="CQ20" s="16">
        <v>81</v>
      </c>
      <c r="CR20" s="16"/>
      <c r="CS20" s="16"/>
      <c r="CT20" s="16">
        <v>56</v>
      </c>
      <c r="CU20" s="16"/>
      <c r="CV20" s="16"/>
      <c r="CW20" s="16">
        <v>43</v>
      </c>
      <c r="CX20" s="16"/>
      <c r="CY20" s="16"/>
      <c r="CZ20" s="16">
        <v>49</v>
      </c>
      <c r="DA20" s="16"/>
      <c r="DB20" s="16"/>
      <c r="DC20" s="16">
        <v>48</v>
      </c>
      <c r="DD20" s="16">
        <v>4</v>
      </c>
      <c r="DE20" s="16">
        <v>1541</v>
      </c>
      <c r="DF20" s="16">
        <v>158</v>
      </c>
      <c r="DG20" s="16">
        <v>151</v>
      </c>
      <c r="DH20" s="16">
        <v>633</v>
      </c>
      <c r="DI20" s="17">
        <v>59</v>
      </c>
      <c r="DL20" s="67" t="s">
        <v>163</v>
      </c>
      <c r="DM20" s="68">
        <v>49.664484088859986</v>
      </c>
      <c r="DN20" s="69">
        <v>50.335515911140014</v>
      </c>
    </row>
    <row r="21" spans="1:118" s="7" customFormat="1" x14ac:dyDescent="0.25">
      <c r="A21" s="14" t="s">
        <v>65</v>
      </c>
      <c r="B21" s="15" t="s">
        <v>66</v>
      </c>
      <c r="C21" s="51">
        <v>1115</v>
      </c>
      <c r="D21" s="39">
        <f t="shared" si="69"/>
        <v>1912</v>
      </c>
      <c r="E21" s="16">
        <v>9</v>
      </c>
      <c r="F21" s="16">
        <v>8</v>
      </c>
      <c r="G21" s="16">
        <v>10</v>
      </c>
      <c r="H21" s="16">
        <v>9</v>
      </c>
      <c r="I21" s="16">
        <v>10</v>
      </c>
      <c r="J21" s="16">
        <v>10</v>
      </c>
      <c r="K21" s="16">
        <v>11</v>
      </c>
      <c r="L21" s="16">
        <v>11</v>
      </c>
      <c r="M21" s="16">
        <v>12</v>
      </c>
      <c r="N21" s="16">
        <v>11</v>
      </c>
      <c r="O21" s="16">
        <f t="shared" si="70"/>
        <v>52</v>
      </c>
      <c r="P21" s="16">
        <f t="shared" si="70"/>
        <v>49</v>
      </c>
      <c r="Q21" s="16">
        <v>23</v>
      </c>
      <c r="R21" s="16">
        <v>12</v>
      </c>
      <c r="S21" s="16">
        <v>11</v>
      </c>
      <c r="T21" s="16">
        <v>24</v>
      </c>
      <c r="U21" s="16">
        <v>12</v>
      </c>
      <c r="V21" s="16">
        <v>12</v>
      </c>
      <c r="W21" s="16">
        <v>24</v>
      </c>
      <c r="X21" s="16">
        <v>12</v>
      </c>
      <c r="Y21" s="16">
        <v>12</v>
      </c>
      <c r="Z21" s="16">
        <v>24</v>
      </c>
      <c r="AA21" s="16">
        <f t="shared" si="71"/>
        <v>12</v>
      </c>
      <c r="AB21" s="16">
        <f t="shared" si="72"/>
        <v>12</v>
      </c>
      <c r="AC21" s="16">
        <v>24</v>
      </c>
      <c r="AD21" s="16">
        <f t="shared" si="73"/>
        <v>12</v>
      </c>
      <c r="AE21" s="16">
        <f t="shared" si="74"/>
        <v>12</v>
      </c>
      <c r="AF21" s="16">
        <f t="shared" si="75"/>
        <v>60</v>
      </c>
      <c r="AG21" s="16">
        <f t="shared" si="75"/>
        <v>59</v>
      </c>
      <c r="AH21" s="16">
        <v>24</v>
      </c>
      <c r="AI21" s="16">
        <f t="shared" si="76"/>
        <v>12</v>
      </c>
      <c r="AJ21" s="16">
        <f t="shared" si="77"/>
        <v>12</v>
      </c>
      <c r="AK21" s="16">
        <v>23</v>
      </c>
      <c r="AL21" s="16">
        <f t="shared" si="78"/>
        <v>12</v>
      </c>
      <c r="AM21" s="16">
        <f t="shared" si="79"/>
        <v>11</v>
      </c>
      <c r="AN21" s="16">
        <v>23</v>
      </c>
      <c r="AO21" s="16">
        <f t="shared" si="80"/>
        <v>12</v>
      </c>
      <c r="AP21" s="16">
        <f t="shared" si="81"/>
        <v>11</v>
      </c>
      <c r="AQ21" s="16">
        <v>23</v>
      </c>
      <c r="AR21" s="16">
        <f t="shared" si="82"/>
        <v>12</v>
      </c>
      <c r="AS21" s="16">
        <f t="shared" si="83"/>
        <v>11</v>
      </c>
      <c r="AT21" s="16">
        <v>23</v>
      </c>
      <c r="AU21" s="16">
        <f t="shared" si="84"/>
        <v>12</v>
      </c>
      <c r="AV21" s="16">
        <f t="shared" si="85"/>
        <v>11</v>
      </c>
      <c r="AW21" s="16">
        <f t="shared" si="86"/>
        <v>60</v>
      </c>
      <c r="AX21" s="16">
        <f t="shared" si="86"/>
        <v>56</v>
      </c>
      <c r="AY21" s="16">
        <v>23</v>
      </c>
      <c r="AZ21" s="16">
        <f t="shared" si="47"/>
        <v>12</v>
      </c>
      <c r="BA21" s="16">
        <f t="shared" si="87"/>
        <v>11</v>
      </c>
      <c r="BB21" s="16">
        <v>23</v>
      </c>
      <c r="BC21" s="16">
        <f t="shared" si="88"/>
        <v>12</v>
      </c>
      <c r="BD21" s="16">
        <f t="shared" si="89"/>
        <v>11</v>
      </c>
      <c r="BE21" s="16">
        <v>23</v>
      </c>
      <c r="BF21" s="16">
        <f t="shared" si="90"/>
        <v>12</v>
      </c>
      <c r="BG21" s="16">
        <f t="shared" si="91"/>
        <v>11</v>
      </c>
      <c r="BH21" s="16">
        <v>22</v>
      </c>
      <c r="BI21" s="16">
        <f t="shared" si="92"/>
        <v>11</v>
      </c>
      <c r="BJ21" s="16">
        <f t="shared" si="93"/>
        <v>11</v>
      </c>
      <c r="BK21" s="16">
        <v>22</v>
      </c>
      <c r="BL21" s="16">
        <f t="shared" si="94"/>
        <v>11</v>
      </c>
      <c r="BM21" s="16">
        <f t="shared" si="95"/>
        <v>11</v>
      </c>
      <c r="BN21" s="16">
        <f t="shared" si="96"/>
        <v>58</v>
      </c>
      <c r="BO21" s="16">
        <f t="shared" si="97"/>
        <v>55</v>
      </c>
      <c r="BP21" s="16">
        <v>102</v>
      </c>
      <c r="BQ21" s="16"/>
      <c r="BR21" s="16"/>
      <c r="BS21" s="16">
        <v>92</v>
      </c>
      <c r="BT21" s="16"/>
      <c r="BU21" s="16"/>
      <c r="BV21" s="16">
        <v>78</v>
      </c>
      <c r="BW21" s="16"/>
      <c r="BX21" s="16"/>
      <c r="BY21" s="16">
        <v>73</v>
      </c>
      <c r="BZ21" s="16"/>
      <c r="CA21" s="16"/>
      <c r="CB21" s="16">
        <v>66</v>
      </c>
      <c r="CC21" s="16"/>
      <c r="CD21" s="16"/>
      <c r="CE21" s="16">
        <v>54</v>
      </c>
      <c r="CF21" s="16"/>
      <c r="CG21" s="16"/>
      <c r="CH21" s="16">
        <v>45</v>
      </c>
      <c r="CI21" s="16"/>
      <c r="CJ21" s="16"/>
      <c r="CK21" s="16">
        <v>41</v>
      </c>
      <c r="CL21" s="16"/>
      <c r="CM21" s="16"/>
      <c r="CN21" s="16">
        <v>34</v>
      </c>
      <c r="CO21" s="16"/>
      <c r="CP21" s="16"/>
      <c r="CQ21" s="16">
        <v>29</v>
      </c>
      <c r="CR21" s="16"/>
      <c r="CS21" s="16"/>
      <c r="CT21" s="16">
        <v>20</v>
      </c>
      <c r="CU21" s="16"/>
      <c r="CV21" s="16"/>
      <c r="CW21" s="16">
        <v>15</v>
      </c>
      <c r="CX21" s="16"/>
      <c r="CY21" s="16"/>
      <c r="CZ21" s="16">
        <v>17</v>
      </c>
      <c r="DA21" s="16"/>
      <c r="DB21" s="16"/>
      <c r="DC21" s="16">
        <v>17</v>
      </c>
      <c r="DD21" s="16">
        <v>1</v>
      </c>
      <c r="DE21" s="16">
        <v>551</v>
      </c>
      <c r="DF21" s="16">
        <v>57</v>
      </c>
      <c r="DG21" s="16">
        <v>54</v>
      </c>
      <c r="DH21" s="16">
        <v>226</v>
      </c>
      <c r="DI21" s="17">
        <v>21</v>
      </c>
      <c r="DL21" s="67" t="s">
        <v>164</v>
      </c>
      <c r="DM21" s="68">
        <v>49.251298322664454</v>
      </c>
      <c r="DN21" s="69">
        <v>50.748701677335546</v>
      </c>
    </row>
    <row r="22" spans="1:118" s="7" customFormat="1" x14ac:dyDescent="0.25">
      <c r="A22" s="14" t="s">
        <v>67</v>
      </c>
      <c r="B22" s="15" t="s">
        <v>68</v>
      </c>
      <c r="C22" s="51">
        <v>1550</v>
      </c>
      <c r="D22" s="39">
        <f t="shared" si="69"/>
        <v>2661</v>
      </c>
      <c r="E22" s="16">
        <v>12</v>
      </c>
      <c r="F22" s="16">
        <v>11</v>
      </c>
      <c r="G22" s="16">
        <v>13</v>
      </c>
      <c r="H22" s="16">
        <v>13</v>
      </c>
      <c r="I22" s="16">
        <v>14</v>
      </c>
      <c r="J22" s="16">
        <v>14</v>
      </c>
      <c r="K22" s="16">
        <v>15</v>
      </c>
      <c r="L22" s="16">
        <v>15</v>
      </c>
      <c r="M22" s="16">
        <v>16</v>
      </c>
      <c r="N22" s="16">
        <v>16</v>
      </c>
      <c r="O22" s="16">
        <f t="shared" si="70"/>
        <v>70</v>
      </c>
      <c r="P22" s="16">
        <f t="shared" si="70"/>
        <v>69</v>
      </c>
      <c r="Q22" s="16">
        <v>33</v>
      </c>
      <c r="R22" s="16">
        <v>17</v>
      </c>
      <c r="S22" s="16">
        <v>16</v>
      </c>
      <c r="T22" s="16">
        <v>33</v>
      </c>
      <c r="U22" s="16">
        <v>17</v>
      </c>
      <c r="V22" s="16">
        <v>16</v>
      </c>
      <c r="W22" s="16">
        <v>34</v>
      </c>
      <c r="X22" s="16">
        <v>17</v>
      </c>
      <c r="Y22" s="16">
        <v>17</v>
      </c>
      <c r="Z22" s="16">
        <v>34</v>
      </c>
      <c r="AA22" s="16">
        <f t="shared" si="71"/>
        <v>17</v>
      </c>
      <c r="AB22" s="16">
        <f t="shared" si="72"/>
        <v>17</v>
      </c>
      <c r="AC22" s="16">
        <v>33</v>
      </c>
      <c r="AD22" s="16">
        <f t="shared" si="73"/>
        <v>17</v>
      </c>
      <c r="AE22" s="16">
        <f t="shared" si="74"/>
        <v>16</v>
      </c>
      <c r="AF22" s="16">
        <f t="shared" si="75"/>
        <v>85</v>
      </c>
      <c r="AG22" s="16">
        <f t="shared" si="75"/>
        <v>82</v>
      </c>
      <c r="AH22" s="16">
        <v>33</v>
      </c>
      <c r="AI22" s="16">
        <f t="shared" si="76"/>
        <v>17</v>
      </c>
      <c r="AJ22" s="16">
        <f t="shared" si="77"/>
        <v>16</v>
      </c>
      <c r="AK22" s="16">
        <v>33</v>
      </c>
      <c r="AL22" s="16">
        <f t="shared" si="78"/>
        <v>17</v>
      </c>
      <c r="AM22" s="16">
        <f t="shared" si="79"/>
        <v>16</v>
      </c>
      <c r="AN22" s="16">
        <v>32</v>
      </c>
      <c r="AO22" s="16">
        <f t="shared" si="80"/>
        <v>16</v>
      </c>
      <c r="AP22" s="16">
        <f t="shared" si="81"/>
        <v>16</v>
      </c>
      <c r="AQ22" s="16">
        <v>32</v>
      </c>
      <c r="AR22" s="16">
        <f t="shared" si="82"/>
        <v>16</v>
      </c>
      <c r="AS22" s="16">
        <f t="shared" si="83"/>
        <v>16</v>
      </c>
      <c r="AT22" s="16">
        <v>32</v>
      </c>
      <c r="AU22" s="16">
        <f t="shared" si="84"/>
        <v>16</v>
      </c>
      <c r="AV22" s="16">
        <f t="shared" si="85"/>
        <v>16</v>
      </c>
      <c r="AW22" s="16">
        <f t="shared" si="86"/>
        <v>82</v>
      </c>
      <c r="AX22" s="16">
        <f t="shared" si="86"/>
        <v>80</v>
      </c>
      <c r="AY22" s="16">
        <v>32</v>
      </c>
      <c r="AZ22" s="16">
        <f t="shared" si="47"/>
        <v>16</v>
      </c>
      <c r="BA22" s="16">
        <f t="shared" si="87"/>
        <v>16</v>
      </c>
      <c r="BB22" s="16">
        <v>32</v>
      </c>
      <c r="BC22" s="16">
        <f t="shared" si="88"/>
        <v>16</v>
      </c>
      <c r="BD22" s="16">
        <f t="shared" si="89"/>
        <v>16</v>
      </c>
      <c r="BE22" s="16">
        <v>32</v>
      </c>
      <c r="BF22" s="16">
        <f t="shared" si="90"/>
        <v>16</v>
      </c>
      <c r="BG22" s="16">
        <f t="shared" si="91"/>
        <v>16</v>
      </c>
      <c r="BH22" s="16">
        <v>31</v>
      </c>
      <c r="BI22" s="16">
        <f t="shared" si="92"/>
        <v>16</v>
      </c>
      <c r="BJ22" s="16">
        <f t="shared" si="93"/>
        <v>15</v>
      </c>
      <c r="BK22" s="16">
        <v>30</v>
      </c>
      <c r="BL22" s="16">
        <f t="shared" si="94"/>
        <v>15</v>
      </c>
      <c r="BM22" s="16">
        <f t="shared" si="95"/>
        <v>15</v>
      </c>
      <c r="BN22" s="16">
        <f t="shared" si="96"/>
        <v>79</v>
      </c>
      <c r="BO22" s="16">
        <f t="shared" si="97"/>
        <v>78</v>
      </c>
      <c r="BP22" s="16">
        <v>142</v>
      </c>
      <c r="BQ22" s="16"/>
      <c r="BR22" s="16"/>
      <c r="BS22" s="16">
        <v>128</v>
      </c>
      <c r="BT22" s="16"/>
      <c r="BU22" s="16"/>
      <c r="BV22" s="16">
        <v>108</v>
      </c>
      <c r="BW22" s="16"/>
      <c r="BX22" s="16"/>
      <c r="BY22" s="16">
        <v>101</v>
      </c>
      <c r="BZ22" s="16"/>
      <c r="CA22" s="16"/>
      <c r="CB22" s="16">
        <v>91</v>
      </c>
      <c r="CC22" s="16"/>
      <c r="CD22" s="16"/>
      <c r="CE22" s="16">
        <v>75</v>
      </c>
      <c r="CF22" s="16"/>
      <c r="CG22" s="16"/>
      <c r="CH22" s="16">
        <v>63</v>
      </c>
      <c r="CI22" s="16"/>
      <c r="CJ22" s="16"/>
      <c r="CK22" s="16">
        <v>57</v>
      </c>
      <c r="CL22" s="16"/>
      <c r="CM22" s="16"/>
      <c r="CN22" s="16">
        <v>47</v>
      </c>
      <c r="CO22" s="16"/>
      <c r="CP22" s="16"/>
      <c r="CQ22" s="16">
        <v>40</v>
      </c>
      <c r="CR22" s="16"/>
      <c r="CS22" s="16"/>
      <c r="CT22" s="16">
        <v>28</v>
      </c>
      <c r="CU22" s="16"/>
      <c r="CV22" s="16"/>
      <c r="CW22" s="16">
        <v>21</v>
      </c>
      <c r="CX22" s="16"/>
      <c r="CY22" s="16"/>
      <c r="CZ22" s="16">
        <v>24</v>
      </c>
      <c r="DA22" s="16"/>
      <c r="DB22" s="16"/>
      <c r="DC22" s="16">
        <v>24</v>
      </c>
      <c r="DD22" s="16">
        <v>2</v>
      </c>
      <c r="DE22" s="16">
        <v>765</v>
      </c>
      <c r="DF22" s="16">
        <v>79</v>
      </c>
      <c r="DG22" s="16">
        <v>75</v>
      </c>
      <c r="DH22" s="16">
        <v>314</v>
      </c>
      <c r="DI22" s="17">
        <v>29</v>
      </c>
      <c r="DL22" s="67" t="s">
        <v>165</v>
      </c>
      <c r="DM22" s="68">
        <v>48.782884347693859</v>
      </c>
      <c r="DN22" s="69">
        <v>51.217115652306141</v>
      </c>
    </row>
    <row r="23" spans="1:118" s="7" customFormat="1" x14ac:dyDescent="0.25">
      <c r="A23" s="14" t="s">
        <v>69</v>
      </c>
      <c r="B23" s="15" t="s">
        <v>70</v>
      </c>
      <c r="C23" s="51">
        <v>2180</v>
      </c>
      <c r="D23" s="39">
        <f t="shared" si="69"/>
        <v>3744</v>
      </c>
      <c r="E23" s="16">
        <v>17</v>
      </c>
      <c r="F23" s="16">
        <v>16</v>
      </c>
      <c r="G23" s="16">
        <v>19</v>
      </c>
      <c r="H23" s="16">
        <v>18</v>
      </c>
      <c r="I23" s="16">
        <v>20</v>
      </c>
      <c r="J23" s="16">
        <v>20</v>
      </c>
      <c r="K23" s="16">
        <v>21</v>
      </c>
      <c r="L23" s="16">
        <v>21</v>
      </c>
      <c r="M23" s="16">
        <v>22</v>
      </c>
      <c r="N23" s="16">
        <v>22</v>
      </c>
      <c r="O23" s="16">
        <f t="shared" si="70"/>
        <v>99</v>
      </c>
      <c r="P23" s="16">
        <f t="shared" si="70"/>
        <v>97</v>
      </c>
      <c r="Q23" s="16">
        <v>46</v>
      </c>
      <c r="R23" s="16">
        <v>23</v>
      </c>
      <c r="S23" s="16">
        <v>23</v>
      </c>
      <c r="T23" s="16">
        <v>47</v>
      </c>
      <c r="U23" s="16">
        <v>24</v>
      </c>
      <c r="V23" s="16">
        <v>23</v>
      </c>
      <c r="W23" s="16">
        <v>47</v>
      </c>
      <c r="X23" s="16">
        <v>24</v>
      </c>
      <c r="Y23" s="16">
        <v>23</v>
      </c>
      <c r="Z23" s="16">
        <v>47</v>
      </c>
      <c r="AA23" s="16">
        <f t="shared" si="71"/>
        <v>24</v>
      </c>
      <c r="AB23" s="16">
        <f t="shared" si="72"/>
        <v>23</v>
      </c>
      <c r="AC23" s="16">
        <v>47</v>
      </c>
      <c r="AD23" s="16">
        <f t="shared" si="73"/>
        <v>24</v>
      </c>
      <c r="AE23" s="16">
        <f t="shared" si="74"/>
        <v>23</v>
      </c>
      <c r="AF23" s="16">
        <f t="shared" si="75"/>
        <v>119</v>
      </c>
      <c r="AG23" s="16">
        <f t="shared" si="75"/>
        <v>115</v>
      </c>
      <c r="AH23" s="16">
        <v>47</v>
      </c>
      <c r="AI23" s="16">
        <f t="shared" si="76"/>
        <v>24</v>
      </c>
      <c r="AJ23" s="16">
        <f t="shared" si="77"/>
        <v>23</v>
      </c>
      <c r="AK23" s="16">
        <v>46</v>
      </c>
      <c r="AL23" s="16">
        <f t="shared" si="78"/>
        <v>23</v>
      </c>
      <c r="AM23" s="16">
        <f t="shared" si="79"/>
        <v>23</v>
      </c>
      <c r="AN23" s="16">
        <v>45</v>
      </c>
      <c r="AO23" s="16">
        <f t="shared" si="80"/>
        <v>23</v>
      </c>
      <c r="AP23" s="16">
        <f t="shared" si="81"/>
        <v>22</v>
      </c>
      <c r="AQ23" s="16">
        <v>45</v>
      </c>
      <c r="AR23" s="16">
        <f t="shared" si="82"/>
        <v>23</v>
      </c>
      <c r="AS23" s="16">
        <f t="shared" si="83"/>
        <v>22</v>
      </c>
      <c r="AT23" s="16">
        <v>45</v>
      </c>
      <c r="AU23" s="16">
        <f t="shared" si="84"/>
        <v>23</v>
      </c>
      <c r="AV23" s="16">
        <f t="shared" si="85"/>
        <v>22</v>
      </c>
      <c r="AW23" s="16">
        <f t="shared" si="86"/>
        <v>116</v>
      </c>
      <c r="AX23" s="16">
        <f t="shared" si="86"/>
        <v>112</v>
      </c>
      <c r="AY23" s="16">
        <v>45</v>
      </c>
      <c r="AZ23" s="16">
        <f t="shared" si="47"/>
        <v>23</v>
      </c>
      <c r="BA23" s="16">
        <f t="shared" si="87"/>
        <v>22</v>
      </c>
      <c r="BB23" s="16">
        <v>45</v>
      </c>
      <c r="BC23" s="16">
        <f t="shared" si="88"/>
        <v>23</v>
      </c>
      <c r="BD23" s="16">
        <f t="shared" si="89"/>
        <v>22</v>
      </c>
      <c r="BE23" s="16">
        <v>45</v>
      </c>
      <c r="BF23" s="16">
        <f t="shared" si="90"/>
        <v>23</v>
      </c>
      <c r="BG23" s="16">
        <f t="shared" si="91"/>
        <v>22</v>
      </c>
      <c r="BH23" s="16">
        <v>44</v>
      </c>
      <c r="BI23" s="16">
        <f t="shared" si="92"/>
        <v>22</v>
      </c>
      <c r="BJ23" s="16">
        <f t="shared" si="93"/>
        <v>22</v>
      </c>
      <c r="BK23" s="16">
        <v>43</v>
      </c>
      <c r="BL23" s="16">
        <f t="shared" si="94"/>
        <v>22</v>
      </c>
      <c r="BM23" s="16">
        <f t="shared" si="95"/>
        <v>21</v>
      </c>
      <c r="BN23" s="16">
        <f t="shared" si="96"/>
        <v>113</v>
      </c>
      <c r="BO23" s="16">
        <f t="shared" si="97"/>
        <v>109</v>
      </c>
      <c r="BP23" s="16">
        <v>200</v>
      </c>
      <c r="BQ23" s="16"/>
      <c r="BR23" s="16"/>
      <c r="BS23" s="16">
        <v>180</v>
      </c>
      <c r="BT23" s="16"/>
      <c r="BU23" s="16"/>
      <c r="BV23" s="16">
        <v>151</v>
      </c>
      <c r="BW23" s="16"/>
      <c r="BX23" s="16"/>
      <c r="BY23" s="16">
        <v>142</v>
      </c>
      <c r="BZ23" s="16"/>
      <c r="CA23" s="16"/>
      <c r="CB23" s="16">
        <v>128</v>
      </c>
      <c r="CC23" s="16"/>
      <c r="CD23" s="16"/>
      <c r="CE23" s="16">
        <v>105</v>
      </c>
      <c r="CF23" s="16"/>
      <c r="CG23" s="16"/>
      <c r="CH23" s="16">
        <v>88</v>
      </c>
      <c r="CI23" s="16"/>
      <c r="CJ23" s="16"/>
      <c r="CK23" s="16">
        <v>80</v>
      </c>
      <c r="CL23" s="16"/>
      <c r="CM23" s="16"/>
      <c r="CN23" s="16">
        <v>67</v>
      </c>
      <c r="CO23" s="16"/>
      <c r="CP23" s="16"/>
      <c r="CQ23" s="16">
        <v>56</v>
      </c>
      <c r="CR23" s="16"/>
      <c r="CS23" s="16"/>
      <c r="CT23" s="16">
        <v>39</v>
      </c>
      <c r="CU23" s="16"/>
      <c r="CV23" s="16"/>
      <c r="CW23" s="16">
        <v>30</v>
      </c>
      <c r="CX23" s="16"/>
      <c r="CY23" s="16"/>
      <c r="CZ23" s="16">
        <v>34</v>
      </c>
      <c r="DA23" s="16"/>
      <c r="DB23" s="16"/>
      <c r="DC23" s="16">
        <v>33</v>
      </c>
      <c r="DD23" s="16">
        <v>2</v>
      </c>
      <c r="DE23" s="16">
        <v>1075</v>
      </c>
      <c r="DF23" s="16">
        <v>110</v>
      </c>
      <c r="DG23" s="16">
        <v>106</v>
      </c>
      <c r="DH23" s="16">
        <v>442</v>
      </c>
      <c r="DI23" s="17">
        <v>41</v>
      </c>
      <c r="DL23" s="67" t="s">
        <v>166</v>
      </c>
      <c r="DM23" s="68">
        <v>48.041932334914989</v>
      </c>
      <c r="DN23" s="69">
        <v>51.958067665085011</v>
      </c>
    </row>
    <row r="24" spans="1:118" s="7" customFormat="1" x14ac:dyDescent="0.25">
      <c r="A24" s="14" t="s">
        <v>71</v>
      </c>
      <c r="B24" s="15" t="s">
        <v>72</v>
      </c>
      <c r="C24" s="51">
        <v>934</v>
      </c>
      <c r="D24" s="39">
        <f t="shared" si="69"/>
        <v>1600</v>
      </c>
      <c r="E24" s="16">
        <v>7</v>
      </c>
      <c r="F24" s="16">
        <v>7</v>
      </c>
      <c r="G24" s="16">
        <v>8</v>
      </c>
      <c r="H24" s="16">
        <v>8</v>
      </c>
      <c r="I24" s="16">
        <v>9</v>
      </c>
      <c r="J24" s="16">
        <v>8</v>
      </c>
      <c r="K24" s="16">
        <v>9</v>
      </c>
      <c r="L24" s="16">
        <v>9</v>
      </c>
      <c r="M24" s="16">
        <v>10</v>
      </c>
      <c r="N24" s="16">
        <v>9</v>
      </c>
      <c r="O24" s="16">
        <f t="shared" si="70"/>
        <v>43</v>
      </c>
      <c r="P24" s="16">
        <f t="shared" si="70"/>
        <v>41</v>
      </c>
      <c r="Q24" s="16">
        <v>20</v>
      </c>
      <c r="R24" s="16">
        <v>10</v>
      </c>
      <c r="S24" s="16">
        <v>10</v>
      </c>
      <c r="T24" s="16">
        <v>20</v>
      </c>
      <c r="U24" s="16">
        <v>10</v>
      </c>
      <c r="V24" s="16">
        <v>10</v>
      </c>
      <c r="W24" s="16">
        <v>20</v>
      </c>
      <c r="X24" s="16">
        <v>10</v>
      </c>
      <c r="Y24" s="16">
        <v>10</v>
      </c>
      <c r="Z24" s="16">
        <v>20</v>
      </c>
      <c r="AA24" s="16">
        <f t="shared" si="71"/>
        <v>10</v>
      </c>
      <c r="AB24" s="16">
        <f t="shared" si="72"/>
        <v>10</v>
      </c>
      <c r="AC24" s="16">
        <v>20</v>
      </c>
      <c r="AD24" s="16">
        <f t="shared" si="73"/>
        <v>10</v>
      </c>
      <c r="AE24" s="16">
        <f t="shared" si="74"/>
        <v>10</v>
      </c>
      <c r="AF24" s="16">
        <f t="shared" si="75"/>
        <v>50</v>
      </c>
      <c r="AG24" s="16">
        <f t="shared" si="75"/>
        <v>50</v>
      </c>
      <c r="AH24" s="16">
        <v>20</v>
      </c>
      <c r="AI24" s="16">
        <f t="shared" si="76"/>
        <v>10</v>
      </c>
      <c r="AJ24" s="16">
        <f t="shared" si="77"/>
        <v>10</v>
      </c>
      <c r="AK24" s="16">
        <v>20</v>
      </c>
      <c r="AL24" s="16">
        <f t="shared" si="78"/>
        <v>10</v>
      </c>
      <c r="AM24" s="16">
        <f t="shared" si="79"/>
        <v>10</v>
      </c>
      <c r="AN24" s="16">
        <v>19</v>
      </c>
      <c r="AO24" s="16">
        <f t="shared" si="80"/>
        <v>10</v>
      </c>
      <c r="AP24" s="16">
        <f t="shared" si="81"/>
        <v>9</v>
      </c>
      <c r="AQ24" s="16">
        <v>19</v>
      </c>
      <c r="AR24" s="16">
        <f t="shared" si="82"/>
        <v>10</v>
      </c>
      <c r="AS24" s="16">
        <f t="shared" si="83"/>
        <v>9</v>
      </c>
      <c r="AT24" s="16">
        <v>19</v>
      </c>
      <c r="AU24" s="16">
        <f t="shared" si="84"/>
        <v>10</v>
      </c>
      <c r="AV24" s="16">
        <f t="shared" si="85"/>
        <v>9</v>
      </c>
      <c r="AW24" s="16">
        <f t="shared" si="86"/>
        <v>50</v>
      </c>
      <c r="AX24" s="16">
        <f t="shared" si="86"/>
        <v>47</v>
      </c>
      <c r="AY24" s="16">
        <v>19</v>
      </c>
      <c r="AZ24" s="16">
        <f t="shared" si="47"/>
        <v>10</v>
      </c>
      <c r="BA24" s="16">
        <f t="shared" si="87"/>
        <v>9</v>
      </c>
      <c r="BB24" s="16">
        <v>19</v>
      </c>
      <c r="BC24" s="16">
        <f t="shared" si="88"/>
        <v>10</v>
      </c>
      <c r="BD24" s="16">
        <f t="shared" si="89"/>
        <v>9</v>
      </c>
      <c r="BE24" s="16">
        <v>19</v>
      </c>
      <c r="BF24" s="16">
        <f t="shared" si="90"/>
        <v>10</v>
      </c>
      <c r="BG24" s="16">
        <f t="shared" si="91"/>
        <v>9</v>
      </c>
      <c r="BH24" s="16">
        <v>19</v>
      </c>
      <c r="BI24" s="16">
        <f t="shared" si="92"/>
        <v>10</v>
      </c>
      <c r="BJ24" s="16">
        <f t="shared" si="93"/>
        <v>9</v>
      </c>
      <c r="BK24" s="16">
        <v>18</v>
      </c>
      <c r="BL24" s="16">
        <f t="shared" si="94"/>
        <v>9</v>
      </c>
      <c r="BM24" s="16">
        <f t="shared" si="95"/>
        <v>9</v>
      </c>
      <c r="BN24" s="16">
        <f t="shared" si="96"/>
        <v>49</v>
      </c>
      <c r="BO24" s="16">
        <f t="shared" si="97"/>
        <v>45</v>
      </c>
      <c r="BP24" s="16">
        <v>86</v>
      </c>
      <c r="BQ24" s="16"/>
      <c r="BR24" s="16"/>
      <c r="BS24" s="16">
        <v>77</v>
      </c>
      <c r="BT24" s="16"/>
      <c r="BU24" s="16"/>
      <c r="BV24" s="16">
        <v>65</v>
      </c>
      <c r="BW24" s="16"/>
      <c r="BX24" s="16"/>
      <c r="BY24" s="16">
        <v>61</v>
      </c>
      <c r="BZ24" s="16"/>
      <c r="CA24" s="16"/>
      <c r="CB24" s="16">
        <v>55</v>
      </c>
      <c r="CC24" s="16"/>
      <c r="CD24" s="16"/>
      <c r="CE24" s="16">
        <v>45</v>
      </c>
      <c r="CF24" s="16"/>
      <c r="CG24" s="16"/>
      <c r="CH24" s="16">
        <v>38</v>
      </c>
      <c r="CI24" s="16"/>
      <c r="CJ24" s="16"/>
      <c r="CK24" s="16">
        <v>34</v>
      </c>
      <c r="CL24" s="16"/>
      <c r="CM24" s="16"/>
      <c r="CN24" s="16">
        <v>29</v>
      </c>
      <c r="CO24" s="16"/>
      <c r="CP24" s="16"/>
      <c r="CQ24" s="16">
        <v>24</v>
      </c>
      <c r="CR24" s="16"/>
      <c r="CS24" s="16"/>
      <c r="CT24" s="16">
        <v>17</v>
      </c>
      <c r="CU24" s="16"/>
      <c r="CV24" s="16"/>
      <c r="CW24" s="16">
        <v>13</v>
      </c>
      <c r="CX24" s="16"/>
      <c r="CY24" s="16"/>
      <c r="CZ24" s="16">
        <v>15</v>
      </c>
      <c r="DA24" s="16"/>
      <c r="DB24" s="16"/>
      <c r="DC24" s="16">
        <v>14</v>
      </c>
      <c r="DD24" s="16">
        <v>1</v>
      </c>
      <c r="DE24" s="16">
        <v>461</v>
      </c>
      <c r="DF24" s="16">
        <v>47</v>
      </c>
      <c r="DG24" s="16">
        <v>45</v>
      </c>
      <c r="DH24" s="16">
        <v>189</v>
      </c>
      <c r="DI24" s="17">
        <v>18</v>
      </c>
      <c r="DL24" s="67" t="s">
        <v>167</v>
      </c>
      <c r="DM24" s="68">
        <v>46.929535201570225</v>
      </c>
      <c r="DN24" s="69">
        <v>53.070464798429775</v>
      </c>
    </row>
    <row r="25" spans="1:118" s="7" customFormat="1" x14ac:dyDescent="0.25">
      <c r="A25" s="14" t="s">
        <v>73</v>
      </c>
      <c r="B25" s="15" t="s">
        <v>74</v>
      </c>
      <c r="C25" s="51">
        <v>1289</v>
      </c>
      <c r="D25" s="39">
        <f t="shared" si="69"/>
        <v>2217</v>
      </c>
      <c r="E25" s="16">
        <v>10</v>
      </c>
      <c r="F25" s="16">
        <v>9</v>
      </c>
      <c r="G25" s="16">
        <v>11</v>
      </c>
      <c r="H25" s="16">
        <v>11</v>
      </c>
      <c r="I25" s="16">
        <v>12</v>
      </c>
      <c r="J25" s="16">
        <v>12</v>
      </c>
      <c r="K25" s="16">
        <v>13</v>
      </c>
      <c r="L25" s="16">
        <v>12</v>
      </c>
      <c r="M25" s="16">
        <v>13</v>
      </c>
      <c r="N25" s="16">
        <v>13</v>
      </c>
      <c r="O25" s="16">
        <f t="shared" si="70"/>
        <v>59</v>
      </c>
      <c r="P25" s="16">
        <f t="shared" si="70"/>
        <v>57</v>
      </c>
      <c r="Q25" s="16">
        <v>27</v>
      </c>
      <c r="R25" s="16">
        <v>14</v>
      </c>
      <c r="S25" s="16">
        <v>13</v>
      </c>
      <c r="T25" s="16">
        <v>28</v>
      </c>
      <c r="U25" s="16">
        <v>14</v>
      </c>
      <c r="V25" s="16">
        <v>14</v>
      </c>
      <c r="W25" s="16">
        <v>28</v>
      </c>
      <c r="X25" s="16">
        <v>14</v>
      </c>
      <c r="Y25" s="16">
        <v>14</v>
      </c>
      <c r="Z25" s="16">
        <v>28</v>
      </c>
      <c r="AA25" s="16">
        <f t="shared" si="71"/>
        <v>14</v>
      </c>
      <c r="AB25" s="16">
        <f t="shared" si="72"/>
        <v>14</v>
      </c>
      <c r="AC25" s="16">
        <v>28</v>
      </c>
      <c r="AD25" s="16">
        <f t="shared" si="73"/>
        <v>14</v>
      </c>
      <c r="AE25" s="16">
        <f t="shared" si="74"/>
        <v>14</v>
      </c>
      <c r="AF25" s="16">
        <f t="shared" si="75"/>
        <v>70</v>
      </c>
      <c r="AG25" s="16">
        <f t="shared" si="75"/>
        <v>69</v>
      </c>
      <c r="AH25" s="16">
        <v>28</v>
      </c>
      <c r="AI25" s="16">
        <f t="shared" si="76"/>
        <v>14</v>
      </c>
      <c r="AJ25" s="16">
        <f t="shared" si="77"/>
        <v>14</v>
      </c>
      <c r="AK25" s="16">
        <v>27</v>
      </c>
      <c r="AL25" s="16">
        <f t="shared" si="78"/>
        <v>14</v>
      </c>
      <c r="AM25" s="16">
        <f t="shared" si="79"/>
        <v>13</v>
      </c>
      <c r="AN25" s="16">
        <v>27</v>
      </c>
      <c r="AO25" s="16">
        <f t="shared" si="80"/>
        <v>14</v>
      </c>
      <c r="AP25" s="16">
        <f t="shared" si="81"/>
        <v>13</v>
      </c>
      <c r="AQ25" s="16">
        <v>27</v>
      </c>
      <c r="AR25" s="16">
        <f t="shared" si="82"/>
        <v>14</v>
      </c>
      <c r="AS25" s="16">
        <f t="shared" si="83"/>
        <v>13</v>
      </c>
      <c r="AT25" s="16">
        <v>27</v>
      </c>
      <c r="AU25" s="16">
        <f t="shared" si="84"/>
        <v>14</v>
      </c>
      <c r="AV25" s="16">
        <f t="shared" si="85"/>
        <v>13</v>
      </c>
      <c r="AW25" s="16">
        <f t="shared" si="86"/>
        <v>70</v>
      </c>
      <c r="AX25" s="16">
        <f t="shared" si="86"/>
        <v>66</v>
      </c>
      <c r="AY25" s="16">
        <v>27</v>
      </c>
      <c r="AZ25" s="16">
        <f t="shared" si="47"/>
        <v>14</v>
      </c>
      <c r="BA25" s="16">
        <f t="shared" si="87"/>
        <v>13</v>
      </c>
      <c r="BB25" s="16">
        <v>27</v>
      </c>
      <c r="BC25" s="16">
        <f t="shared" si="88"/>
        <v>14</v>
      </c>
      <c r="BD25" s="16">
        <f t="shared" si="89"/>
        <v>13</v>
      </c>
      <c r="BE25" s="16">
        <v>26</v>
      </c>
      <c r="BF25" s="16">
        <f t="shared" si="90"/>
        <v>13</v>
      </c>
      <c r="BG25" s="16">
        <f t="shared" si="91"/>
        <v>13</v>
      </c>
      <c r="BH25" s="16">
        <v>26</v>
      </c>
      <c r="BI25" s="16">
        <f t="shared" si="92"/>
        <v>13</v>
      </c>
      <c r="BJ25" s="16">
        <f t="shared" si="93"/>
        <v>13</v>
      </c>
      <c r="BK25" s="16">
        <v>25</v>
      </c>
      <c r="BL25" s="16">
        <f t="shared" si="94"/>
        <v>13</v>
      </c>
      <c r="BM25" s="16">
        <f t="shared" si="95"/>
        <v>12</v>
      </c>
      <c r="BN25" s="16">
        <f t="shared" si="96"/>
        <v>67</v>
      </c>
      <c r="BO25" s="16">
        <f t="shared" si="97"/>
        <v>64</v>
      </c>
      <c r="BP25" s="16">
        <v>118</v>
      </c>
      <c r="BQ25" s="16"/>
      <c r="BR25" s="16"/>
      <c r="BS25" s="16">
        <v>106</v>
      </c>
      <c r="BT25" s="16"/>
      <c r="BU25" s="16"/>
      <c r="BV25" s="16">
        <v>89</v>
      </c>
      <c r="BW25" s="16"/>
      <c r="BX25" s="16"/>
      <c r="BY25" s="16">
        <v>84</v>
      </c>
      <c r="BZ25" s="16"/>
      <c r="CA25" s="16"/>
      <c r="CB25" s="16">
        <v>76</v>
      </c>
      <c r="CC25" s="16"/>
      <c r="CD25" s="16"/>
      <c r="CE25" s="16">
        <v>62</v>
      </c>
      <c r="CF25" s="16"/>
      <c r="CG25" s="16"/>
      <c r="CH25" s="16">
        <v>52</v>
      </c>
      <c r="CI25" s="16"/>
      <c r="CJ25" s="16"/>
      <c r="CK25" s="16">
        <v>47</v>
      </c>
      <c r="CL25" s="16"/>
      <c r="CM25" s="16"/>
      <c r="CN25" s="16">
        <v>39</v>
      </c>
      <c r="CO25" s="16"/>
      <c r="CP25" s="16"/>
      <c r="CQ25" s="16">
        <v>33</v>
      </c>
      <c r="CR25" s="16"/>
      <c r="CS25" s="16"/>
      <c r="CT25" s="16">
        <v>23</v>
      </c>
      <c r="CU25" s="16"/>
      <c r="CV25" s="16"/>
      <c r="CW25" s="16">
        <v>18</v>
      </c>
      <c r="CX25" s="16"/>
      <c r="CY25" s="16"/>
      <c r="CZ25" s="16">
        <v>20</v>
      </c>
      <c r="DA25" s="16"/>
      <c r="DB25" s="16"/>
      <c r="DC25" s="16">
        <v>20</v>
      </c>
      <c r="DD25" s="16">
        <v>1</v>
      </c>
      <c r="DE25" s="16">
        <v>636</v>
      </c>
      <c r="DF25" s="16">
        <v>65</v>
      </c>
      <c r="DG25" s="16">
        <v>62</v>
      </c>
      <c r="DH25" s="16">
        <v>261</v>
      </c>
      <c r="DI25" s="17">
        <v>24</v>
      </c>
      <c r="DL25" s="67" t="s">
        <v>168</v>
      </c>
      <c r="DM25" s="68">
        <v>45.153741123440078</v>
      </c>
      <c r="DN25" s="69">
        <v>54.846258876559922</v>
      </c>
    </row>
    <row r="26" spans="1:118" s="11" customFormat="1" thickBot="1" x14ac:dyDescent="0.25">
      <c r="A26" s="108" t="s">
        <v>75</v>
      </c>
      <c r="B26" s="109"/>
      <c r="C26" s="53">
        <v>13392</v>
      </c>
      <c r="D26" s="41">
        <f t="shared" ref="D26:DI26" si="98">SUM(D27:D35)</f>
        <v>22987</v>
      </c>
      <c r="E26" s="62">
        <v>104</v>
      </c>
      <c r="F26" s="62">
        <v>97</v>
      </c>
      <c r="G26" s="62">
        <v>114</v>
      </c>
      <c r="H26" s="62">
        <v>111</v>
      </c>
      <c r="I26" s="62">
        <v>125</v>
      </c>
      <c r="J26" s="62">
        <v>120</v>
      </c>
      <c r="K26" s="62">
        <v>133</v>
      </c>
      <c r="L26" s="62">
        <v>129</v>
      </c>
      <c r="M26" s="62">
        <v>139</v>
      </c>
      <c r="N26" s="62">
        <v>133</v>
      </c>
      <c r="O26" s="62">
        <f t="shared" ref="O26:P26" si="99">SUM(O27:O35)</f>
        <v>615</v>
      </c>
      <c r="P26" s="62">
        <f t="shared" si="99"/>
        <v>590</v>
      </c>
      <c r="Q26" s="53">
        <f t="shared" si="98"/>
        <v>281</v>
      </c>
      <c r="R26" s="62">
        <f t="shared" si="98"/>
        <v>144</v>
      </c>
      <c r="S26" s="62">
        <f t="shared" si="98"/>
        <v>137</v>
      </c>
      <c r="T26" s="53">
        <f t="shared" si="98"/>
        <v>286</v>
      </c>
      <c r="U26" s="62">
        <f t="shared" ref="U26:V26" si="100">SUM(U27:U35)</f>
        <v>146</v>
      </c>
      <c r="V26" s="62">
        <f t="shared" si="100"/>
        <v>140</v>
      </c>
      <c r="W26" s="53">
        <f t="shared" si="98"/>
        <v>290</v>
      </c>
      <c r="X26" s="62">
        <f t="shared" ref="X26:Y26" si="101">SUM(X27:X35)</f>
        <v>148</v>
      </c>
      <c r="Y26" s="62">
        <f t="shared" si="101"/>
        <v>142</v>
      </c>
      <c r="Z26" s="53">
        <f t="shared" si="98"/>
        <v>290</v>
      </c>
      <c r="AA26" s="62">
        <f t="shared" ref="AA26:AB26" si="102">SUM(AA27:AA35)</f>
        <v>148</v>
      </c>
      <c r="AB26" s="62">
        <f t="shared" si="102"/>
        <v>142</v>
      </c>
      <c r="AC26" s="53">
        <f t="shared" si="98"/>
        <v>288</v>
      </c>
      <c r="AD26" s="62">
        <f t="shared" ref="AD26:AE26" si="103">SUM(AD27:AD35)</f>
        <v>147</v>
      </c>
      <c r="AE26" s="62">
        <f t="shared" si="103"/>
        <v>141</v>
      </c>
      <c r="AF26" s="62">
        <f t="shared" ref="AF26:AG26" si="104">SUM(AF27:AF35)</f>
        <v>733</v>
      </c>
      <c r="AG26" s="62">
        <f t="shared" si="104"/>
        <v>702</v>
      </c>
      <c r="AH26" s="53">
        <f t="shared" si="98"/>
        <v>286</v>
      </c>
      <c r="AI26" s="62">
        <f t="shared" si="98"/>
        <v>146</v>
      </c>
      <c r="AJ26" s="62">
        <f t="shared" si="98"/>
        <v>140</v>
      </c>
      <c r="AK26" s="53">
        <f t="shared" si="98"/>
        <v>281</v>
      </c>
      <c r="AL26" s="62">
        <f t="shared" si="98"/>
        <v>143</v>
      </c>
      <c r="AM26" s="62">
        <f t="shared" si="98"/>
        <v>138</v>
      </c>
      <c r="AN26" s="53">
        <f t="shared" si="98"/>
        <v>278</v>
      </c>
      <c r="AO26" s="62">
        <f t="shared" si="98"/>
        <v>142</v>
      </c>
      <c r="AP26" s="62">
        <f t="shared" si="98"/>
        <v>136</v>
      </c>
      <c r="AQ26" s="53">
        <f t="shared" si="98"/>
        <v>278</v>
      </c>
      <c r="AR26" s="62">
        <f t="shared" si="98"/>
        <v>142</v>
      </c>
      <c r="AS26" s="62">
        <f t="shared" si="98"/>
        <v>136</v>
      </c>
      <c r="AT26" s="53">
        <f t="shared" si="98"/>
        <v>278</v>
      </c>
      <c r="AU26" s="62">
        <f t="shared" si="98"/>
        <v>142</v>
      </c>
      <c r="AV26" s="62">
        <f t="shared" si="98"/>
        <v>136</v>
      </c>
      <c r="AW26" s="62">
        <f t="shared" ref="AW26:AX26" si="105">SUM(AW27:AW35)</f>
        <v>715</v>
      </c>
      <c r="AX26" s="62">
        <f t="shared" si="105"/>
        <v>686</v>
      </c>
      <c r="AY26" s="53">
        <f t="shared" si="98"/>
        <v>278</v>
      </c>
      <c r="AZ26" s="62">
        <f t="shared" ref="AZ26:BA26" si="106">SUM(AZ27:AZ35)</f>
        <v>142</v>
      </c>
      <c r="BA26" s="62">
        <f t="shared" si="106"/>
        <v>136</v>
      </c>
      <c r="BB26" s="53">
        <f t="shared" si="98"/>
        <v>277</v>
      </c>
      <c r="BC26" s="62">
        <f t="shared" si="98"/>
        <v>141</v>
      </c>
      <c r="BD26" s="62">
        <f t="shared" si="98"/>
        <v>136</v>
      </c>
      <c r="BE26" s="53">
        <f t="shared" si="98"/>
        <v>273</v>
      </c>
      <c r="BF26" s="62">
        <f t="shared" si="98"/>
        <v>139</v>
      </c>
      <c r="BG26" s="62">
        <f t="shared" si="98"/>
        <v>134</v>
      </c>
      <c r="BH26" s="53">
        <f t="shared" si="98"/>
        <v>269</v>
      </c>
      <c r="BI26" s="62">
        <f t="shared" si="98"/>
        <v>137</v>
      </c>
      <c r="BJ26" s="62">
        <f t="shared" si="98"/>
        <v>132</v>
      </c>
      <c r="BK26" s="53">
        <f t="shared" si="98"/>
        <v>262</v>
      </c>
      <c r="BL26" s="62">
        <f t="shared" si="98"/>
        <v>132</v>
      </c>
      <c r="BM26" s="62">
        <f t="shared" si="98"/>
        <v>130</v>
      </c>
      <c r="BN26" s="62">
        <f t="shared" ref="BN26:BO26" si="107">SUM(BN27:BN35)</f>
        <v>691</v>
      </c>
      <c r="BO26" s="62">
        <f t="shared" si="107"/>
        <v>668</v>
      </c>
      <c r="BP26" s="53">
        <f t="shared" si="98"/>
        <v>1229</v>
      </c>
      <c r="BQ26" s="62">
        <f t="shared" si="98"/>
        <v>0</v>
      </c>
      <c r="BR26" s="62">
        <f t="shared" si="98"/>
        <v>0</v>
      </c>
      <c r="BS26" s="53">
        <f t="shared" si="98"/>
        <v>1103</v>
      </c>
      <c r="BT26" s="62">
        <f t="shared" si="98"/>
        <v>0</v>
      </c>
      <c r="BU26" s="62">
        <f t="shared" si="98"/>
        <v>0</v>
      </c>
      <c r="BV26" s="53">
        <f t="shared" si="98"/>
        <v>930</v>
      </c>
      <c r="BW26" s="62">
        <f t="shared" si="98"/>
        <v>0</v>
      </c>
      <c r="BX26" s="62">
        <f t="shared" si="98"/>
        <v>0</v>
      </c>
      <c r="BY26" s="53">
        <f t="shared" si="98"/>
        <v>870</v>
      </c>
      <c r="BZ26" s="62">
        <f t="shared" si="98"/>
        <v>0</v>
      </c>
      <c r="CA26" s="62">
        <f t="shared" si="98"/>
        <v>0</v>
      </c>
      <c r="CB26" s="53">
        <f t="shared" si="98"/>
        <v>786</v>
      </c>
      <c r="CC26" s="62">
        <f t="shared" si="98"/>
        <v>0</v>
      </c>
      <c r="CD26" s="62">
        <f t="shared" si="98"/>
        <v>0</v>
      </c>
      <c r="CE26" s="53">
        <f t="shared" si="98"/>
        <v>647</v>
      </c>
      <c r="CF26" s="62">
        <f t="shared" si="98"/>
        <v>0</v>
      </c>
      <c r="CG26" s="62">
        <f t="shared" si="98"/>
        <v>0</v>
      </c>
      <c r="CH26" s="53">
        <f t="shared" si="98"/>
        <v>544</v>
      </c>
      <c r="CI26" s="62">
        <f t="shared" si="98"/>
        <v>0</v>
      </c>
      <c r="CJ26" s="62">
        <f t="shared" si="98"/>
        <v>0</v>
      </c>
      <c r="CK26" s="53">
        <f t="shared" si="98"/>
        <v>493</v>
      </c>
      <c r="CL26" s="62">
        <f t="shared" si="98"/>
        <v>0</v>
      </c>
      <c r="CM26" s="62">
        <f t="shared" si="98"/>
        <v>0</v>
      </c>
      <c r="CN26" s="53">
        <f t="shared" si="98"/>
        <v>410</v>
      </c>
      <c r="CO26" s="62">
        <f t="shared" si="98"/>
        <v>0</v>
      </c>
      <c r="CP26" s="62">
        <f t="shared" si="98"/>
        <v>0</v>
      </c>
      <c r="CQ26" s="53">
        <f t="shared" si="98"/>
        <v>346</v>
      </c>
      <c r="CR26" s="62">
        <f t="shared" si="98"/>
        <v>0</v>
      </c>
      <c r="CS26" s="62">
        <f t="shared" si="98"/>
        <v>0</v>
      </c>
      <c r="CT26" s="53">
        <f t="shared" si="98"/>
        <v>242</v>
      </c>
      <c r="CU26" s="62">
        <f t="shared" si="98"/>
        <v>0</v>
      </c>
      <c r="CV26" s="62">
        <f t="shared" si="98"/>
        <v>0</v>
      </c>
      <c r="CW26" s="53">
        <f t="shared" si="98"/>
        <v>183</v>
      </c>
      <c r="CX26" s="62">
        <f t="shared" si="98"/>
        <v>0</v>
      </c>
      <c r="CY26" s="62">
        <f t="shared" si="98"/>
        <v>0</v>
      </c>
      <c r="CZ26" s="53">
        <f t="shared" si="98"/>
        <v>209</v>
      </c>
      <c r="DA26" s="62">
        <f t="shared" si="98"/>
        <v>0</v>
      </c>
      <c r="DB26" s="62">
        <f t="shared" si="98"/>
        <v>0</v>
      </c>
      <c r="DC26" s="53">
        <f t="shared" si="98"/>
        <v>206</v>
      </c>
      <c r="DD26" s="53">
        <f t="shared" si="98"/>
        <v>15</v>
      </c>
      <c r="DE26" s="53">
        <f t="shared" si="98"/>
        <v>6609</v>
      </c>
      <c r="DF26" s="53">
        <f t="shared" si="98"/>
        <v>680</v>
      </c>
      <c r="DG26" s="53">
        <f t="shared" si="98"/>
        <v>648</v>
      </c>
      <c r="DH26" s="53">
        <f t="shared" si="98"/>
        <v>2714</v>
      </c>
      <c r="DI26" s="21">
        <f t="shared" si="98"/>
        <v>254</v>
      </c>
      <c r="DL26" s="70" t="s">
        <v>169</v>
      </c>
      <c r="DM26" s="71">
        <v>41.699457123421055</v>
      </c>
      <c r="DN26" s="72">
        <v>58.300542876578945</v>
      </c>
    </row>
    <row r="27" spans="1:118" s="7" customFormat="1" x14ac:dyDescent="0.25">
      <c r="A27" s="14" t="s">
        <v>76</v>
      </c>
      <c r="B27" s="15" t="s">
        <v>77</v>
      </c>
      <c r="C27" s="51">
        <v>2091</v>
      </c>
      <c r="D27" s="39">
        <f t="shared" ref="D27:D35" si="108">SUM(E27:CZ27)</f>
        <v>3587</v>
      </c>
      <c r="E27" s="16">
        <v>16</v>
      </c>
      <c r="F27" s="16">
        <v>15</v>
      </c>
      <c r="G27" s="16">
        <v>18</v>
      </c>
      <c r="H27" s="16">
        <v>17</v>
      </c>
      <c r="I27" s="16">
        <v>19</v>
      </c>
      <c r="J27" s="16">
        <v>19</v>
      </c>
      <c r="K27" s="16">
        <v>21</v>
      </c>
      <c r="L27" s="16">
        <v>20</v>
      </c>
      <c r="M27" s="16">
        <v>22</v>
      </c>
      <c r="N27" s="16">
        <v>21</v>
      </c>
      <c r="O27" s="16">
        <f t="shared" ref="O27:O35" si="109">SUM(E27+G27+I27+K27+M27)</f>
        <v>96</v>
      </c>
      <c r="P27" s="16">
        <f t="shared" ref="P27:P35" si="110">SUM(F27+H27+J27+L27+N27)</f>
        <v>92</v>
      </c>
      <c r="Q27" s="16">
        <v>44</v>
      </c>
      <c r="R27" s="16">
        <v>22</v>
      </c>
      <c r="S27" s="16">
        <v>22</v>
      </c>
      <c r="T27" s="16">
        <v>45</v>
      </c>
      <c r="U27" s="16">
        <v>23</v>
      </c>
      <c r="V27" s="16">
        <v>22</v>
      </c>
      <c r="W27" s="16">
        <v>45</v>
      </c>
      <c r="X27" s="16">
        <v>23</v>
      </c>
      <c r="Y27" s="16">
        <v>22</v>
      </c>
      <c r="Z27" s="16">
        <v>45</v>
      </c>
      <c r="AA27" s="16">
        <f t="shared" ref="AA27:AA35" si="111">ROUND(Z27*$U$2/100,0)</f>
        <v>23</v>
      </c>
      <c r="AB27" s="16">
        <f t="shared" ref="AB27:AB35" si="112">ROUND(Z27*$U$3/100,0)</f>
        <v>22</v>
      </c>
      <c r="AC27" s="16">
        <v>45</v>
      </c>
      <c r="AD27" s="16">
        <f t="shared" ref="AD27:AD35" si="113">ROUND(AC27*$U$2/100,0)</f>
        <v>23</v>
      </c>
      <c r="AE27" s="16">
        <f t="shared" ref="AE27:AE35" si="114">ROUND(AC27*$U$3/100,0)</f>
        <v>22</v>
      </c>
      <c r="AF27" s="16">
        <f t="shared" ref="AF27:AF35" si="115">SUM(R27+U27+X27+AA27+AD27)</f>
        <v>114</v>
      </c>
      <c r="AG27" s="16">
        <f t="shared" ref="AG27:AG35" si="116">SUM(S27+V27+Y27+AB27+AE27)</f>
        <v>110</v>
      </c>
      <c r="AH27" s="16">
        <v>45</v>
      </c>
      <c r="AI27" s="16">
        <f t="shared" ref="AI27:AI35" si="117">ROUND(AH27*$AJ$2/100,0)</f>
        <v>23</v>
      </c>
      <c r="AJ27" s="16">
        <f t="shared" ref="AJ27:AJ35" si="118">ROUND(AH27*$AJ$3/100,0)</f>
        <v>22</v>
      </c>
      <c r="AK27" s="16">
        <v>44</v>
      </c>
      <c r="AL27" s="16">
        <f t="shared" ref="AL27:AL35" si="119">ROUND(AK27*$AJ$2/100,0)</f>
        <v>22</v>
      </c>
      <c r="AM27" s="16">
        <f t="shared" ref="AM27:AM35" si="120">ROUND(AK27*$AJ$3/100,0)</f>
        <v>22</v>
      </c>
      <c r="AN27" s="16">
        <v>43</v>
      </c>
      <c r="AO27" s="16">
        <f t="shared" ref="AO27:AO35" si="121">ROUND(AN27*$AJ$2/100,0)</f>
        <v>22</v>
      </c>
      <c r="AP27" s="16">
        <f t="shared" ref="AP27:AP35" si="122">ROUND(AN27*$AJ$3/100,0)</f>
        <v>21</v>
      </c>
      <c r="AQ27" s="16">
        <v>43</v>
      </c>
      <c r="AR27" s="16">
        <f t="shared" ref="AR27:AR35" si="123">ROUND(AQ27*$AJ$2/100,0)</f>
        <v>22</v>
      </c>
      <c r="AS27" s="16">
        <f t="shared" ref="AS27:AS35" si="124">ROUND(AQ27*$AJ$3/100,0)</f>
        <v>21</v>
      </c>
      <c r="AT27" s="16">
        <v>43</v>
      </c>
      <c r="AU27" s="16">
        <f t="shared" ref="AU27:AU35" si="125">ROUND(AT27*$AJ$2/100,0)</f>
        <v>22</v>
      </c>
      <c r="AV27" s="16">
        <f t="shared" ref="AV27:AV35" si="126">ROUND(AT27*$AJ$3/100,0)</f>
        <v>21</v>
      </c>
      <c r="AW27" s="16">
        <f t="shared" ref="AW27:AW35" si="127">SUM(AI27+AL27+AO27+AR27+AU27)</f>
        <v>111</v>
      </c>
      <c r="AX27" s="16">
        <f t="shared" ref="AX27:AX35" si="128">SUM(AJ27+AM27+AP27+AS27+AV27)</f>
        <v>107</v>
      </c>
      <c r="AY27" s="16">
        <v>43</v>
      </c>
      <c r="AZ27" s="16">
        <f t="shared" si="47"/>
        <v>22</v>
      </c>
      <c r="BA27" s="16">
        <f t="shared" ref="BA27:BA35" si="129">ROUND(AY27*$AZ$3/100,0)</f>
        <v>21</v>
      </c>
      <c r="BB27" s="16">
        <v>43</v>
      </c>
      <c r="BC27" s="16">
        <f t="shared" ref="BC27:BC35" si="130">ROUND(BB27*$AZ$2/100,0)</f>
        <v>22</v>
      </c>
      <c r="BD27" s="16">
        <f t="shared" ref="BD27:BD35" si="131">ROUND(BB27*$AZ$3/100,0)</f>
        <v>21</v>
      </c>
      <c r="BE27" s="16">
        <v>43</v>
      </c>
      <c r="BF27" s="16">
        <f t="shared" ref="BF27:BF35" si="132">ROUND(BE27*$AZ$2/100,0)</f>
        <v>22</v>
      </c>
      <c r="BG27" s="16">
        <f t="shared" ref="BG27:BG35" si="133">ROUND(BE27*$AZ$3/100,0)</f>
        <v>21</v>
      </c>
      <c r="BH27" s="16">
        <v>42</v>
      </c>
      <c r="BI27" s="16">
        <f t="shared" ref="BI27:BI35" si="134">ROUND(BH27*$AZ$2/100,0)</f>
        <v>21</v>
      </c>
      <c r="BJ27" s="16">
        <f t="shared" ref="BJ27:BJ35" si="135">ROUND(BH27*$AZ$3/100,0)</f>
        <v>21</v>
      </c>
      <c r="BK27" s="16">
        <v>41</v>
      </c>
      <c r="BL27" s="16">
        <f t="shared" ref="BL27:BL35" si="136">ROUND(BK27*$AZ$2/100,0)</f>
        <v>21</v>
      </c>
      <c r="BM27" s="16">
        <f t="shared" ref="BM27:BM35" si="137">ROUND(BK27*$AZ$3/100,0)</f>
        <v>20</v>
      </c>
      <c r="BN27" s="16">
        <f t="shared" ref="BN27:BN35" si="138">SUM(AZ27+BC27+BF27+BI27+BL27)</f>
        <v>108</v>
      </c>
      <c r="BO27" s="16">
        <f t="shared" ref="BO27:BO35" si="139">SUM(BA27+BD27+BG27+BJ27+BM27)</f>
        <v>104</v>
      </c>
      <c r="BP27" s="16">
        <v>192</v>
      </c>
      <c r="BQ27" s="16"/>
      <c r="BR27" s="16"/>
      <c r="BS27" s="16">
        <v>172</v>
      </c>
      <c r="BT27" s="16"/>
      <c r="BU27" s="16"/>
      <c r="BV27" s="16">
        <v>145</v>
      </c>
      <c r="BW27" s="16"/>
      <c r="BX27" s="16"/>
      <c r="BY27" s="16">
        <v>136</v>
      </c>
      <c r="BZ27" s="16"/>
      <c r="CA27" s="16"/>
      <c r="CB27" s="16">
        <v>123</v>
      </c>
      <c r="CC27" s="16"/>
      <c r="CD27" s="16"/>
      <c r="CE27" s="16">
        <v>101</v>
      </c>
      <c r="CF27" s="16"/>
      <c r="CG27" s="16"/>
      <c r="CH27" s="16">
        <v>85</v>
      </c>
      <c r="CI27" s="16"/>
      <c r="CJ27" s="16"/>
      <c r="CK27" s="16">
        <v>77</v>
      </c>
      <c r="CL27" s="16"/>
      <c r="CM27" s="16"/>
      <c r="CN27" s="16">
        <v>64</v>
      </c>
      <c r="CO27" s="16"/>
      <c r="CP27" s="16"/>
      <c r="CQ27" s="16">
        <v>54</v>
      </c>
      <c r="CR27" s="16"/>
      <c r="CS27" s="16"/>
      <c r="CT27" s="16">
        <v>38</v>
      </c>
      <c r="CU27" s="16"/>
      <c r="CV27" s="16"/>
      <c r="CW27" s="16">
        <v>29</v>
      </c>
      <c r="CX27" s="16"/>
      <c r="CY27" s="16"/>
      <c r="CZ27" s="16">
        <v>33</v>
      </c>
      <c r="DA27" s="16"/>
      <c r="DB27" s="16"/>
      <c r="DC27" s="16">
        <v>32</v>
      </c>
      <c r="DD27" s="16">
        <v>2</v>
      </c>
      <c r="DE27" s="16">
        <v>1031</v>
      </c>
      <c r="DF27" s="16">
        <v>106</v>
      </c>
      <c r="DG27" s="16">
        <v>101</v>
      </c>
      <c r="DH27" s="16">
        <v>424</v>
      </c>
      <c r="DI27" s="17">
        <v>40</v>
      </c>
    </row>
    <row r="28" spans="1:118" s="7" customFormat="1" x14ac:dyDescent="0.25">
      <c r="A28" s="14" t="s">
        <v>78</v>
      </c>
      <c r="B28" s="15" t="s">
        <v>79</v>
      </c>
      <c r="C28" s="51">
        <v>1927</v>
      </c>
      <c r="D28" s="39">
        <f t="shared" si="108"/>
        <v>3308</v>
      </c>
      <c r="E28" s="16">
        <v>15</v>
      </c>
      <c r="F28" s="16">
        <v>14</v>
      </c>
      <c r="G28" s="16">
        <v>16</v>
      </c>
      <c r="H28" s="16">
        <v>16</v>
      </c>
      <c r="I28" s="16">
        <v>18</v>
      </c>
      <c r="J28" s="16">
        <v>17</v>
      </c>
      <c r="K28" s="16">
        <v>19</v>
      </c>
      <c r="L28" s="16">
        <v>19</v>
      </c>
      <c r="M28" s="16">
        <v>20</v>
      </c>
      <c r="N28" s="16">
        <v>19</v>
      </c>
      <c r="O28" s="16">
        <f t="shared" si="109"/>
        <v>88</v>
      </c>
      <c r="P28" s="16">
        <f t="shared" si="110"/>
        <v>85</v>
      </c>
      <c r="Q28" s="16">
        <v>40</v>
      </c>
      <c r="R28" s="16">
        <v>20</v>
      </c>
      <c r="S28" s="16">
        <v>20</v>
      </c>
      <c r="T28" s="16">
        <v>41</v>
      </c>
      <c r="U28" s="16">
        <v>21</v>
      </c>
      <c r="V28" s="16">
        <v>20</v>
      </c>
      <c r="W28" s="16">
        <v>42</v>
      </c>
      <c r="X28" s="16">
        <v>21</v>
      </c>
      <c r="Y28" s="16">
        <v>21</v>
      </c>
      <c r="Z28" s="16">
        <v>42</v>
      </c>
      <c r="AA28" s="16">
        <f t="shared" si="111"/>
        <v>21</v>
      </c>
      <c r="AB28" s="16">
        <f t="shared" si="112"/>
        <v>21</v>
      </c>
      <c r="AC28" s="16">
        <v>42</v>
      </c>
      <c r="AD28" s="16">
        <f t="shared" si="113"/>
        <v>21</v>
      </c>
      <c r="AE28" s="16">
        <f t="shared" si="114"/>
        <v>21</v>
      </c>
      <c r="AF28" s="16">
        <f t="shared" si="115"/>
        <v>104</v>
      </c>
      <c r="AG28" s="16">
        <f t="shared" si="116"/>
        <v>103</v>
      </c>
      <c r="AH28" s="16">
        <v>41</v>
      </c>
      <c r="AI28" s="16">
        <f t="shared" si="117"/>
        <v>21</v>
      </c>
      <c r="AJ28" s="16">
        <f t="shared" si="118"/>
        <v>20</v>
      </c>
      <c r="AK28" s="16">
        <v>40</v>
      </c>
      <c r="AL28" s="16">
        <f t="shared" si="119"/>
        <v>20</v>
      </c>
      <c r="AM28" s="16">
        <f t="shared" si="120"/>
        <v>20</v>
      </c>
      <c r="AN28" s="16">
        <v>40</v>
      </c>
      <c r="AO28" s="16">
        <f t="shared" si="121"/>
        <v>20</v>
      </c>
      <c r="AP28" s="16">
        <f t="shared" si="122"/>
        <v>20</v>
      </c>
      <c r="AQ28" s="16">
        <v>40</v>
      </c>
      <c r="AR28" s="16">
        <f t="shared" si="123"/>
        <v>20</v>
      </c>
      <c r="AS28" s="16">
        <f t="shared" si="124"/>
        <v>20</v>
      </c>
      <c r="AT28" s="16">
        <v>40</v>
      </c>
      <c r="AU28" s="16">
        <f t="shared" si="125"/>
        <v>20</v>
      </c>
      <c r="AV28" s="16">
        <f t="shared" si="126"/>
        <v>20</v>
      </c>
      <c r="AW28" s="16">
        <f t="shared" si="127"/>
        <v>101</v>
      </c>
      <c r="AX28" s="16">
        <f t="shared" si="128"/>
        <v>100</v>
      </c>
      <c r="AY28" s="16">
        <v>40</v>
      </c>
      <c r="AZ28" s="16">
        <f t="shared" si="47"/>
        <v>20</v>
      </c>
      <c r="BA28" s="16">
        <f t="shared" si="129"/>
        <v>20</v>
      </c>
      <c r="BB28" s="16">
        <v>40</v>
      </c>
      <c r="BC28" s="16">
        <f t="shared" si="130"/>
        <v>20</v>
      </c>
      <c r="BD28" s="16">
        <f t="shared" si="131"/>
        <v>20</v>
      </c>
      <c r="BE28" s="16">
        <v>39</v>
      </c>
      <c r="BF28" s="16">
        <f t="shared" si="132"/>
        <v>20</v>
      </c>
      <c r="BG28" s="16">
        <f t="shared" si="133"/>
        <v>19</v>
      </c>
      <c r="BH28" s="16">
        <v>39</v>
      </c>
      <c r="BI28" s="16">
        <f t="shared" si="134"/>
        <v>20</v>
      </c>
      <c r="BJ28" s="16">
        <f t="shared" si="135"/>
        <v>19</v>
      </c>
      <c r="BK28" s="16">
        <v>38</v>
      </c>
      <c r="BL28" s="16">
        <f t="shared" si="136"/>
        <v>19</v>
      </c>
      <c r="BM28" s="16">
        <f t="shared" si="137"/>
        <v>19</v>
      </c>
      <c r="BN28" s="16">
        <f t="shared" si="138"/>
        <v>99</v>
      </c>
      <c r="BO28" s="16">
        <f t="shared" si="139"/>
        <v>97</v>
      </c>
      <c r="BP28" s="16">
        <v>177</v>
      </c>
      <c r="BQ28" s="16"/>
      <c r="BR28" s="16"/>
      <c r="BS28" s="16">
        <v>159</v>
      </c>
      <c r="BT28" s="16"/>
      <c r="BU28" s="16"/>
      <c r="BV28" s="16">
        <v>134</v>
      </c>
      <c r="BW28" s="16"/>
      <c r="BX28" s="16"/>
      <c r="BY28" s="16">
        <v>125</v>
      </c>
      <c r="BZ28" s="16"/>
      <c r="CA28" s="16"/>
      <c r="CB28" s="16">
        <v>113</v>
      </c>
      <c r="CC28" s="16"/>
      <c r="CD28" s="16"/>
      <c r="CE28" s="16">
        <v>93</v>
      </c>
      <c r="CF28" s="16"/>
      <c r="CG28" s="16"/>
      <c r="CH28" s="16">
        <v>78</v>
      </c>
      <c r="CI28" s="16"/>
      <c r="CJ28" s="16"/>
      <c r="CK28" s="16">
        <v>71</v>
      </c>
      <c r="CL28" s="16"/>
      <c r="CM28" s="16"/>
      <c r="CN28" s="16">
        <v>59</v>
      </c>
      <c r="CO28" s="16"/>
      <c r="CP28" s="16"/>
      <c r="CQ28" s="16">
        <v>50</v>
      </c>
      <c r="CR28" s="16"/>
      <c r="CS28" s="16"/>
      <c r="CT28" s="16">
        <v>35</v>
      </c>
      <c r="CU28" s="16"/>
      <c r="CV28" s="16"/>
      <c r="CW28" s="16">
        <v>26</v>
      </c>
      <c r="CX28" s="16"/>
      <c r="CY28" s="16"/>
      <c r="CZ28" s="16">
        <v>30</v>
      </c>
      <c r="DA28" s="16"/>
      <c r="DB28" s="16"/>
      <c r="DC28" s="16">
        <v>30</v>
      </c>
      <c r="DD28" s="16">
        <v>2</v>
      </c>
      <c r="DE28" s="16">
        <v>950</v>
      </c>
      <c r="DF28" s="16">
        <v>98</v>
      </c>
      <c r="DG28" s="16">
        <v>93</v>
      </c>
      <c r="DH28" s="16">
        <v>390</v>
      </c>
      <c r="DI28" s="17">
        <v>37</v>
      </c>
    </row>
    <row r="29" spans="1:118" s="7" customFormat="1" x14ac:dyDescent="0.25">
      <c r="A29" s="14" t="s">
        <v>80</v>
      </c>
      <c r="B29" s="15" t="s">
        <v>81</v>
      </c>
      <c r="C29" s="51">
        <v>2062</v>
      </c>
      <c r="D29" s="39">
        <f t="shared" si="108"/>
        <v>3540</v>
      </c>
      <c r="E29" s="16">
        <v>16</v>
      </c>
      <c r="F29" s="16">
        <v>15</v>
      </c>
      <c r="G29" s="16">
        <v>18</v>
      </c>
      <c r="H29" s="16">
        <v>17</v>
      </c>
      <c r="I29" s="16">
        <v>19</v>
      </c>
      <c r="J29" s="16">
        <v>19</v>
      </c>
      <c r="K29" s="16">
        <v>20</v>
      </c>
      <c r="L29" s="16">
        <v>20</v>
      </c>
      <c r="M29" s="16">
        <v>21</v>
      </c>
      <c r="N29" s="16">
        <v>21</v>
      </c>
      <c r="O29" s="16">
        <f t="shared" si="109"/>
        <v>94</v>
      </c>
      <c r="P29" s="16">
        <f t="shared" si="110"/>
        <v>92</v>
      </c>
      <c r="Q29" s="16">
        <v>43</v>
      </c>
      <c r="R29" s="16">
        <v>22</v>
      </c>
      <c r="S29" s="16">
        <v>21</v>
      </c>
      <c r="T29" s="16">
        <v>44</v>
      </c>
      <c r="U29" s="16">
        <v>22</v>
      </c>
      <c r="V29" s="16">
        <v>22</v>
      </c>
      <c r="W29" s="16">
        <v>45</v>
      </c>
      <c r="X29" s="16">
        <v>23</v>
      </c>
      <c r="Y29" s="16">
        <v>22</v>
      </c>
      <c r="Z29" s="16">
        <v>45</v>
      </c>
      <c r="AA29" s="16">
        <f t="shared" si="111"/>
        <v>23</v>
      </c>
      <c r="AB29" s="16">
        <f t="shared" si="112"/>
        <v>22</v>
      </c>
      <c r="AC29" s="16">
        <v>45</v>
      </c>
      <c r="AD29" s="16">
        <f t="shared" si="113"/>
        <v>23</v>
      </c>
      <c r="AE29" s="16">
        <f t="shared" si="114"/>
        <v>22</v>
      </c>
      <c r="AF29" s="16">
        <f t="shared" si="115"/>
        <v>113</v>
      </c>
      <c r="AG29" s="16">
        <f t="shared" si="116"/>
        <v>109</v>
      </c>
      <c r="AH29" s="16">
        <v>44</v>
      </c>
      <c r="AI29" s="16">
        <f t="shared" si="117"/>
        <v>22</v>
      </c>
      <c r="AJ29" s="16">
        <f t="shared" si="118"/>
        <v>22</v>
      </c>
      <c r="AK29" s="16">
        <v>43</v>
      </c>
      <c r="AL29" s="16">
        <f t="shared" si="119"/>
        <v>22</v>
      </c>
      <c r="AM29" s="16">
        <f t="shared" si="120"/>
        <v>21</v>
      </c>
      <c r="AN29" s="16">
        <v>43</v>
      </c>
      <c r="AO29" s="16">
        <f t="shared" si="121"/>
        <v>22</v>
      </c>
      <c r="AP29" s="16">
        <f t="shared" si="122"/>
        <v>21</v>
      </c>
      <c r="AQ29" s="16">
        <v>43</v>
      </c>
      <c r="AR29" s="16">
        <f t="shared" si="123"/>
        <v>22</v>
      </c>
      <c r="AS29" s="16">
        <f t="shared" si="124"/>
        <v>21</v>
      </c>
      <c r="AT29" s="16">
        <v>43</v>
      </c>
      <c r="AU29" s="16">
        <f t="shared" si="125"/>
        <v>22</v>
      </c>
      <c r="AV29" s="16">
        <f t="shared" si="126"/>
        <v>21</v>
      </c>
      <c r="AW29" s="16">
        <f t="shared" si="127"/>
        <v>110</v>
      </c>
      <c r="AX29" s="16">
        <f t="shared" si="128"/>
        <v>106</v>
      </c>
      <c r="AY29" s="16">
        <v>43</v>
      </c>
      <c r="AZ29" s="16">
        <f t="shared" si="47"/>
        <v>22</v>
      </c>
      <c r="BA29" s="16">
        <f t="shared" si="129"/>
        <v>21</v>
      </c>
      <c r="BB29" s="16">
        <v>42</v>
      </c>
      <c r="BC29" s="16">
        <f t="shared" si="130"/>
        <v>21</v>
      </c>
      <c r="BD29" s="16">
        <f t="shared" si="131"/>
        <v>21</v>
      </c>
      <c r="BE29" s="16">
        <v>42</v>
      </c>
      <c r="BF29" s="16">
        <f t="shared" si="132"/>
        <v>21</v>
      </c>
      <c r="BG29" s="16">
        <f t="shared" si="133"/>
        <v>21</v>
      </c>
      <c r="BH29" s="16">
        <v>41</v>
      </c>
      <c r="BI29" s="16">
        <f t="shared" si="134"/>
        <v>21</v>
      </c>
      <c r="BJ29" s="16">
        <f t="shared" si="135"/>
        <v>20</v>
      </c>
      <c r="BK29" s="16">
        <v>40</v>
      </c>
      <c r="BL29" s="16">
        <f t="shared" si="136"/>
        <v>20</v>
      </c>
      <c r="BM29" s="16">
        <f t="shared" si="137"/>
        <v>20</v>
      </c>
      <c r="BN29" s="16">
        <f t="shared" si="138"/>
        <v>105</v>
      </c>
      <c r="BO29" s="16">
        <f t="shared" si="139"/>
        <v>103</v>
      </c>
      <c r="BP29" s="16">
        <v>189</v>
      </c>
      <c r="BQ29" s="16"/>
      <c r="BR29" s="16"/>
      <c r="BS29" s="16">
        <v>170</v>
      </c>
      <c r="BT29" s="16"/>
      <c r="BU29" s="16"/>
      <c r="BV29" s="16">
        <v>143</v>
      </c>
      <c r="BW29" s="16"/>
      <c r="BX29" s="16"/>
      <c r="BY29" s="16">
        <v>134</v>
      </c>
      <c r="BZ29" s="16"/>
      <c r="CA29" s="16"/>
      <c r="CB29" s="16">
        <v>121</v>
      </c>
      <c r="CC29" s="16"/>
      <c r="CD29" s="16"/>
      <c r="CE29" s="16">
        <v>100</v>
      </c>
      <c r="CF29" s="16"/>
      <c r="CG29" s="16"/>
      <c r="CH29" s="16">
        <v>84</v>
      </c>
      <c r="CI29" s="16"/>
      <c r="CJ29" s="16"/>
      <c r="CK29" s="16">
        <v>76</v>
      </c>
      <c r="CL29" s="16"/>
      <c r="CM29" s="16"/>
      <c r="CN29" s="16">
        <v>63</v>
      </c>
      <c r="CO29" s="16"/>
      <c r="CP29" s="16"/>
      <c r="CQ29" s="16">
        <v>53</v>
      </c>
      <c r="CR29" s="16"/>
      <c r="CS29" s="16"/>
      <c r="CT29" s="16">
        <v>37</v>
      </c>
      <c r="CU29" s="16"/>
      <c r="CV29" s="16"/>
      <c r="CW29" s="16">
        <v>28</v>
      </c>
      <c r="CX29" s="16"/>
      <c r="CY29" s="16"/>
      <c r="CZ29" s="16">
        <v>32</v>
      </c>
      <c r="DA29" s="16"/>
      <c r="DB29" s="16"/>
      <c r="DC29" s="16">
        <v>32</v>
      </c>
      <c r="DD29" s="16">
        <v>2</v>
      </c>
      <c r="DE29" s="16">
        <v>1018</v>
      </c>
      <c r="DF29" s="16">
        <v>105</v>
      </c>
      <c r="DG29" s="16">
        <v>100</v>
      </c>
      <c r="DH29" s="16">
        <v>418</v>
      </c>
      <c r="DI29" s="17">
        <v>39</v>
      </c>
    </row>
    <row r="30" spans="1:118" s="7" customFormat="1" x14ac:dyDescent="0.25">
      <c r="A30" s="14" t="s">
        <v>82</v>
      </c>
      <c r="B30" s="15" t="s">
        <v>83</v>
      </c>
      <c r="C30" s="51">
        <v>2571</v>
      </c>
      <c r="D30" s="39">
        <f t="shared" si="108"/>
        <v>4412</v>
      </c>
      <c r="E30" s="16">
        <v>20</v>
      </c>
      <c r="F30" s="16">
        <v>19</v>
      </c>
      <c r="G30" s="16">
        <v>22</v>
      </c>
      <c r="H30" s="16">
        <v>21</v>
      </c>
      <c r="I30" s="16">
        <v>24</v>
      </c>
      <c r="J30" s="16">
        <v>23</v>
      </c>
      <c r="K30" s="16">
        <v>26</v>
      </c>
      <c r="L30" s="16">
        <v>24</v>
      </c>
      <c r="M30" s="16">
        <v>27</v>
      </c>
      <c r="N30" s="16">
        <v>25</v>
      </c>
      <c r="O30" s="16">
        <f t="shared" si="109"/>
        <v>119</v>
      </c>
      <c r="P30" s="16">
        <f t="shared" si="110"/>
        <v>112</v>
      </c>
      <c r="Q30" s="16">
        <v>54</v>
      </c>
      <c r="R30" s="16">
        <v>28</v>
      </c>
      <c r="S30" s="16">
        <v>26</v>
      </c>
      <c r="T30" s="16">
        <v>55</v>
      </c>
      <c r="U30" s="16">
        <v>28</v>
      </c>
      <c r="V30" s="16">
        <v>27</v>
      </c>
      <c r="W30" s="16">
        <v>56</v>
      </c>
      <c r="X30" s="16">
        <v>29</v>
      </c>
      <c r="Y30" s="16">
        <v>27</v>
      </c>
      <c r="Z30" s="16">
        <v>56</v>
      </c>
      <c r="AA30" s="16">
        <f t="shared" si="111"/>
        <v>29</v>
      </c>
      <c r="AB30" s="16">
        <f t="shared" si="112"/>
        <v>27</v>
      </c>
      <c r="AC30" s="16">
        <v>55</v>
      </c>
      <c r="AD30" s="16">
        <f t="shared" si="113"/>
        <v>28</v>
      </c>
      <c r="AE30" s="16">
        <f t="shared" si="114"/>
        <v>27</v>
      </c>
      <c r="AF30" s="16">
        <f t="shared" si="115"/>
        <v>142</v>
      </c>
      <c r="AG30" s="16">
        <f t="shared" si="116"/>
        <v>134</v>
      </c>
      <c r="AH30" s="16">
        <v>55</v>
      </c>
      <c r="AI30" s="16">
        <f t="shared" si="117"/>
        <v>28</v>
      </c>
      <c r="AJ30" s="16">
        <f t="shared" si="118"/>
        <v>27</v>
      </c>
      <c r="AK30" s="16">
        <v>54</v>
      </c>
      <c r="AL30" s="16">
        <f t="shared" si="119"/>
        <v>27</v>
      </c>
      <c r="AM30" s="16">
        <f t="shared" si="120"/>
        <v>27</v>
      </c>
      <c r="AN30" s="16">
        <v>53</v>
      </c>
      <c r="AO30" s="16">
        <f t="shared" si="121"/>
        <v>27</v>
      </c>
      <c r="AP30" s="16">
        <f t="shared" si="122"/>
        <v>26</v>
      </c>
      <c r="AQ30" s="16">
        <v>53</v>
      </c>
      <c r="AR30" s="16">
        <f t="shared" si="123"/>
        <v>27</v>
      </c>
      <c r="AS30" s="16">
        <f t="shared" si="124"/>
        <v>26</v>
      </c>
      <c r="AT30" s="16">
        <v>53</v>
      </c>
      <c r="AU30" s="16">
        <f t="shared" si="125"/>
        <v>27</v>
      </c>
      <c r="AV30" s="16">
        <f t="shared" si="126"/>
        <v>26</v>
      </c>
      <c r="AW30" s="16">
        <f t="shared" si="127"/>
        <v>136</v>
      </c>
      <c r="AX30" s="16">
        <f t="shared" si="128"/>
        <v>132</v>
      </c>
      <c r="AY30" s="16">
        <v>53</v>
      </c>
      <c r="AZ30" s="16">
        <f t="shared" si="47"/>
        <v>27</v>
      </c>
      <c r="BA30" s="16">
        <f t="shared" si="129"/>
        <v>26</v>
      </c>
      <c r="BB30" s="16">
        <v>53</v>
      </c>
      <c r="BC30" s="16">
        <f t="shared" si="130"/>
        <v>27</v>
      </c>
      <c r="BD30" s="16">
        <f t="shared" si="131"/>
        <v>26</v>
      </c>
      <c r="BE30" s="16">
        <v>53</v>
      </c>
      <c r="BF30" s="16">
        <f t="shared" si="132"/>
        <v>27</v>
      </c>
      <c r="BG30" s="16">
        <f t="shared" si="133"/>
        <v>26</v>
      </c>
      <c r="BH30" s="16">
        <v>52</v>
      </c>
      <c r="BI30" s="16">
        <f t="shared" si="134"/>
        <v>26</v>
      </c>
      <c r="BJ30" s="16">
        <f t="shared" si="135"/>
        <v>26</v>
      </c>
      <c r="BK30" s="16">
        <v>50</v>
      </c>
      <c r="BL30" s="16">
        <f t="shared" si="136"/>
        <v>25</v>
      </c>
      <c r="BM30" s="16">
        <f t="shared" si="137"/>
        <v>25</v>
      </c>
      <c r="BN30" s="16">
        <f t="shared" si="138"/>
        <v>132</v>
      </c>
      <c r="BO30" s="16">
        <f t="shared" si="139"/>
        <v>129</v>
      </c>
      <c r="BP30" s="16">
        <v>236</v>
      </c>
      <c r="BQ30" s="16"/>
      <c r="BR30" s="16"/>
      <c r="BS30" s="16">
        <v>212</v>
      </c>
      <c r="BT30" s="16"/>
      <c r="BU30" s="16"/>
      <c r="BV30" s="16">
        <v>179</v>
      </c>
      <c r="BW30" s="16"/>
      <c r="BX30" s="16"/>
      <c r="BY30" s="16">
        <v>167</v>
      </c>
      <c r="BZ30" s="16"/>
      <c r="CA30" s="16"/>
      <c r="CB30" s="16">
        <v>151</v>
      </c>
      <c r="CC30" s="16"/>
      <c r="CD30" s="16"/>
      <c r="CE30" s="16">
        <v>124</v>
      </c>
      <c r="CF30" s="16"/>
      <c r="CG30" s="16"/>
      <c r="CH30" s="16">
        <v>104</v>
      </c>
      <c r="CI30" s="16"/>
      <c r="CJ30" s="16"/>
      <c r="CK30" s="16">
        <v>95</v>
      </c>
      <c r="CL30" s="16"/>
      <c r="CM30" s="16"/>
      <c r="CN30" s="16">
        <v>79</v>
      </c>
      <c r="CO30" s="16"/>
      <c r="CP30" s="16"/>
      <c r="CQ30" s="16">
        <v>67</v>
      </c>
      <c r="CR30" s="16"/>
      <c r="CS30" s="16"/>
      <c r="CT30" s="16">
        <v>46</v>
      </c>
      <c r="CU30" s="16"/>
      <c r="CV30" s="16"/>
      <c r="CW30" s="16">
        <v>35</v>
      </c>
      <c r="CX30" s="16"/>
      <c r="CY30" s="16"/>
      <c r="CZ30" s="16">
        <v>40</v>
      </c>
      <c r="DA30" s="16"/>
      <c r="DB30" s="16"/>
      <c r="DC30" s="16">
        <v>39</v>
      </c>
      <c r="DD30" s="16">
        <v>3</v>
      </c>
      <c r="DE30" s="16">
        <v>1269</v>
      </c>
      <c r="DF30" s="16">
        <v>130</v>
      </c>
      <c r="DG30" s="16">
        <v>125</v>
      </c>
      <c r="DH30" s="16">
        <v>521</v>
      </c>
      <c r="DI30" s="17">
        <v>49</v>
      </c>
    </row>
    <row r="31" spans="1:118" s="7" customFormat="1" x14ac:dyDescent="0.25">
      <c r="A31" s="14" t="s">
        <v>84</v>
      </c>
      <c r="B31" s="15" t="s">
        <v>85</v>
      </c>
      <c r="C31" s="51">
        <v>851</v>
      </c>
      <c r="D31" s="39">
        <f t="shared" si="108"/>
        <v>1462</v>
      </c>
      <c r="E31" s="16">
        <v>7</v>
      </c>
      <c r="F31" s="16">
        <v>6</v>
      </c>
      <c r="G31" s="16">
        <v>7</v>
      </c>
      <c r="H31" s="16">
        <v>7</v>
      </c>
      <c r="I31" s="16">
        <v>8</v>
      </c>
      <c r="J31" s="16">
        <v>8</v>
      </c>
      <c r="K31" s="16">
        <v>9</v>
      </c>
      <c r="L31" s="16">
        <v>8</v>
      </c>
      <c r="M31" s="16">
        <v>9</v>
      </c>
      <c r="N31" s="16">
        <v>8</v>
      </c>
      <c r="O31" s="16">
        <f t="shared" si="109"/>
        <v>40</v>
      </c>
      <c r="P31" s="16">
        <f t="shared" si="110"/>
        <v>37</v>
      </c>
      <c r="Q31" s="16">
        <v>18</v>
      </c>
      <c r="R31" s="16">
        <v>9</v>
      </c>
      <c r="S31" s="16">
        <v>9</v>
      </c>
      <c r="T31" s="16">
        <v>18</v>
      </c>
      <c r="U31" s="16">
        <v>9</v>
      </c>
      <c r="V31" s="16">
        <v>9</v>
      </c>
      <c r="W31" s="16">
        <v>18</v>
      </c>
      <c r="X31" s="16">
        <v>9</v>
      </c>
      <c r="Y31" s="16">
        <v>9</v>
      </c>
      <c r="Z31" s="16">
        <v>18</v>
      </c>
      <c r="AA31" s="16">
        <f t="shared" si="111"/>
        <v>9</v>
      </c>
      <c r="AB31" s="16">
        <f t="shared" si="112"/>
        <v>9</v>
      </c>
      <c r="AC31" s="16">
        <v>18</v>
      </c>
      <c r="AD31" s="16">
        <f t="shared" si="113"/>
        <v>9</v>
      </c>
      <c r="AE31" s="16">
        <f t="shared" si="114"/>
        <v>9</v>
      </c>
      <c r="AF31" s="16">
        <f t="shared" si="115"/>
        <v>45</v>
      </c>
      <c r="AG31" s="16">
        <f t="shared" si="116"/>
        <v>45</v>
      </c>
      <c r="AH31" s="16">
        <v>18</v>
      </c>
      <c r="AI31" s="16">
        <f t="shared" si="117"/>
        <v>9</v>
      </c>
      <c r="AJ31" s="16">
        <f t="shared" si="118"/>
        <v>9</v>
      </c>
      <c r="AK31" s="16">
        <v>18</v>
      </c>
      <c r="AL31" s="16">
        <f t="shared" si="119"/>
        <v>9</v>
      </c>
      <c r="AM31" s="16">
        <f t="shared" si="120"/>
        <v>9</v>
      </c>
      <c r="AN31" s="16">
        <v>18</v>
      </c>
      <c r="AO31" s="16">
        <f t="shared" si="121"/>
        <v>9</v>
      </c>
      <c r="AP31" s="16">
        <f t="shared" si="122"/>
        <v>9</v>
      </c>
      <c r="AQ31" s="16">
        <v>18</v>
      </c>
      <c r="AR31" s="16">
        <f t="shared" si="123"/>
        <v>9</v>
      </c>
      <c r="AS31" s="16">
        <f t="shared" si="124"/>
        <v>9</v>
      </c>
      <c r="AT31" s="16">
        <v>18</v>
      </c>
      <c r="AU31" s="16">
        <f t="shared" si="125"/>
        <v>9</v>
      </c>
      <c r="AV31" s="16">
        <f t="shared" si="126"/>
        <v>9</v>
      </c>
      <c r="AW31" s="16">
        <f t="shared" si="127"/>
        <v>45</v>
      </c>
      <c r="AX31" s="16">
        <f t="shared" si="128"/>
        <v>45</v>
      </c>
      <c r="AY31" s="16">
        <v>18</v>
      </c>
      <c r="AZ31" s="16">
        <f t="shared" si="47"/>
        <v>9</v>
      </c>
      <c r="BA31" s="16">
        <f t="shared" si="129"/>
        <v>9</v>
      </c>
      <c r="BB31" s="16">
        <v>18</v>
      </c>
      <c r="BC31" s="16">
        <f t="shared" si="130"/>
        <v>9</v>
      </c>
      <c r="BD31" s="16">
        <f t="shared" si="131"/>
        <v>9</v>
      </c>
      <c r="BE31" s="16">
        <v>17</v>
      </c>
      <c r="BF31" s="16">
        <f t="shared" si="132"/>
        <v>9</v>
      </c>
      <c r="BG31" s="16">
        <f t="shared" si="133"/>
        <v>8</v>
      </c>
      <c r="BH31" s="16">
        <v>17</v>
      </c>
      <c r="BI31" s="16">
        <f t="shared" si="134"/>
        <v>9</v>
      </c>
      <c r="BJ31" s="16">
        <f t="shared" si="135"/>
        <v>8</v>
      </c>
      <c r="BK31" s="16">
        <v>17</v>
      </c>
      <c r="BL31" s="16">
        <f t="shared" si="136"/>
        <v>9</v>
      </c>
      <c r="BM31" s="16">
        <f t="shared" si="137"/>
        <v>8</v>
      </c>
      <c r="BN31" s="16">
        <f t="shared" si="138"/>
        <v>45</v>
      </c>
      <c r="BO31" s="16">
        <f t="shared" si="139"/>
        <v>42</v>
      </c>
      <c r="BP31" s="16">
        <v>78</v>
      </c>
      <c r="BQ31" s="16"/>
      <c r="BR31" s="16"/>
      <c r="BS31" s="16">
        <v>70</v>
      </c>
      <c r="BT31" s="16"/>
      <c r="BU31" s="16"/>
      <c r="BV31" s="16">
        <v>59</v>
      </c>
      <c r="BW31" s="16"/>
      <c r="BX31" s="16"/>
      <c r="BY31" s="16">
        <v>55</v>
      </c>
      <c r="BZ31" s="16"/>
      <c r="CA31" s="16"/>
      <c r="CB31" s="16">
        <v>50</v>
      </c>
      <c r="CC31" s="16"/>
      <c r="CD31" s="16"/>
      <c r="CE31" s="16">
        <v>41</v>
      </c>
      <c r="CF31" s="16"/>
      <c r="CG31" s="16"/>
      <c r="CH31" s="16">
        <v>35</v>
      </c>
      <c r="CI31" s="16"/>
      <c r="CJ31" s="16"/>
      <c r="CK31" s="16">
        <v>31</v>
      </c>
      <c r="CL31" s="16"/>
      <c r="CM31" s="16"/>
      <c r="CN31" s="16">
        <v>26</v>
      </c>
      <c r="CO31" s="16"/>
      <c r="CP31" s="16"/>
      <c r="CQ31" s="16">
        <v>22</v>
      </c>
      <c r="CR31" s="16"/>
      <c r="CS31" s="16"/>
      <c r="CT31" s="16">
        <v>15</v>
      </c>
      <c r="CU31" s="16"/>
      <c r="CV31" s="16"/>
      <c r="CW31" s="16">
        <v>12</v>
      </c>
      <c r="CX31" s="16"/>
      <c r="CY31" s="16"/>
      <c r="CZ31" s="16">
        <v>13</v>
      </c>
      <c r="DA31" s="16"/>
      <c r="DB31" s="16"/>
      <c r="DC31" s="16">
        <v>13</v>
      </c>
      <c r="DD31" s="16">
        <v>1</v>
      </c>
      <c r="DE31" s="16">
        <v>421</v>
      </c>
      <c r="DF31" s="16">
        <v>43</v>
      </c>
      <c r="DG31" s="16">
        <v>41</v>
      </c>
      <c r="DH31" s="16">
        <v>173</v>
      </c>
      <c r="DI31" s="17">
        <v>16</v>
      </c>
    </row>
    <row r="32" spans="1:118" s="7" customFormat="1" x14ac:dyDescent="0.25">
      <c r="A32" s="14" t="s">
        <v>86</v>
      </c>
      <c r="B32" s="15" t="s">
        <v>87</v>
      </c>
      <c r="C32" s="51">
        <v>1550</v>
      </c>
      <c r="D32" s="39">
        <f t="shared" si="108"/>
        <v>2661</v>
      </c>
      <c r="E32" s="16">
        <v>12</v>
      </c>
      <c r="F32" s="16">
        <v>11</v>
      </c>
      <c r="G32" s="16">
        <v>13</v>
      </c>
      <c r="H32" s="16">
        <v>13</v>
      </c>
      <c r="I32" s="16">
        <v>14</v>
      </c>
      <c r="J32" s="16">
        <v>14</v>
      </c>
      <c r="K32" s="16">
        <v>15</v>
      </c>
      <c r="L32" s="16">
        <v>15</v>
      </c>
      <c r="M32" s="16">
        <v>16</v>
      </c>
      <c r="N32" s="16">
        <v>16</v>
      </c>
      <c r="O32" s="16">
        <f t="shared" si="109"/>
        <v>70</v>
      </c>
      <c r="P32" s="16">
        <f t="shared" si="110"/>
        <v>69</v>
      </c>
      <c r="Q32" s="16">
        <v>33</v>
      </c>
      <c r="R32" s="16">
        <v>17</v>
      </c>
      <c r="S32" s="16">
        <v>16</v>
      </c>
      <c r="T32" s="16">
        <v>33</v>
      </c>
      <c r="U32" s="16">
        <v>17</v>
      </c>
      <c r="V32" s="16">
        <v>16</v>
      </c>
      <c r="W32" s="16">
        <v>34</v>
      </c>
      <c r="X32" s="16">
        <v>17</v>
      </c>
      <c r="Y32" s="16">
        <v>17</v>
      </c>
      <c r="Z32" s="16">
        <v>34</v>
      </c>
      <c r="AA32" s="16">
        <f t="shared" si="111"/>
        <v>17</v>
      </c>
      <c r="AB32" s="16">
        <f t="shared" si="112"/>
        <v>17</v>
      </c>
      <c r="AC32" s="16">
        <v>33</v>
      </c>
      <c r="AD32" s="16">
        <f t="shared" si="113"/>
        <v>17</v>
      </c>
      <c r="AE32" s="16">
        <f t="shared" si="114"/>
        <v>16</v>
      </c>
      <c r="AF32" s="16">
        <f t="shared" si="115"/>
        <v>85</v>
      </c>
      <c r="AG32" s="16">
        <f t="shared" si="116"/>
        <v>82</v>
      </c>
      <c r="AH32" s="16">
        <v>33</v>
      </c>
      <c r="AI32" s="16">
        <f t="shared" si="117"/>
        <v>17</v>
      </c>
      <c r="AJ32" s="16">
        <f t="shared" si="118"/>
        <v>16</v>
      </c>
      <c r="AK32" s="16">
        <v>33</v>
      </c>
      <c r="AL32" s="16">
        <f t="shared" si="119"/>
        <v>17</v>
      </c>
      <c r="AM32" s="16">
        <f t="shared" si="120"/>
        <v>16</v>
      </c>
      <c r="AN32" s="16">
        <v>32</v>
      </c>
      <c r="AO32" s="16">
        <f t="shared" si="121"/>
        <v>16</v>
      </c>
      <c r="AP32" s="16">
        <f t="shared" si="122"/>
        <v>16</v>
      </c>
      <c r="AQ32" s="16">
        <v>32</v>
      </c>
      <c r="AR32" s="16">
        <f t="shared" si="123"/>
        <v>16</v>
      </c>
      <c r="AS32" s="16">
        <f t="shared" si="124"/>
        <v>16</v>
      </c>
      <c r="AT32" s="16">
        <v>32</v>
      </c>
      <c r="AU32" s="16">
        <f t="shared" si="125"/>
        <v>16</v>
      </c>
      <c r="AV32" s="16">
        <f t="shared" si="126"/>
        <v>16</v>
      </c>
      <c r="AW32" s="16">
        <f t="shared" si="127"/>
        <v>82</v>
      </c>
      <c r="AX32" s="16">
        <f t="shared" si="128"/>
        <v>80</v>
      </c>
      <c r="AY32" s="16">
        <v>32</v>
      </c>
      <c r="AZ32" s="16">
        <f t="shared" si="47"/>
        <v>16</v>
      </c>
      <c r="BA32" s="16">
        <f t="shared" si="129"/>
        <v>16</v>
      </c>
      <c r="BB32" s="16">
        <v>32</v>
      </c>
      <c r="BC32" s="16">
        <f t="shared" si="130"/>
        <v>16</v>
      </c>
      <c r="BD32" s="16">
        <f t="shared" si="131"/>
        <v>16</v>
      </c>
      <c r="BE32" s="16">
        <v>32</v>
      </c>
      <c r="BF32" s="16">
        <f t="shared" si="132"/>
        <v>16</v>
      </c>
      <c r="BG32" s="16">
        <f t="shared" si="133"/>
        <v>16</v>
      </c>
      <c r="BH32" s="16">
        <v>31</v>
      </c>
      <c r="BI32" s="16">
        <f t="shared" si="134"/>
        <v>16</v>
      </c>
      <c r="BJ32" s="16">
        <f t="shared" si="135"/>
        <v>15</v>
      </c>
      <c r="BK32" s="16">
        <v>30</v>
      </c>
      <c r="BL32" s="16">
        <f t="shared" si="136"/>
        <v>15</v>
      </c>
      <c r="BM32" s="16">
        <f t="shared" si="137"/>
        <v>15</v>
      </c>
      <c r="BN32" s="16">
        <f t="shared" si="138"/>
        <v>79</v>
      </c>
      <c r="BO32" s="16">
        <f t="shared" si="139"/>
        <v>78</v>
      </c>
      <c r="BP32" s="16">
        <v>142</v>
      </c>
      <c r="BQ32" s="16"/>
      <c r="BR32" s="16"/>
      <c r="BS32" s="16">
        <v>128</v>
      </c>
      <c r="BT32" s="16"/>
      <c r="BU32" s="16"/>
      <c r="BV32" s="16">
        <v>108</v>
      </c>
      <c r="BW32" s="16"/>
      <c r="BX32" s="16"/>
      <c r="BY32" s="16">
        <v>101</v>
      </c>
      <c r="BZ32" s="16"/>
      <c r="CA32" s="16"/>
      <c r="CB32" s="16">
        <v>91</v>
      </c>
      <c r="CC32" s="16"/>
      <c r="CD32" s="16"/>
      <c r="CE32" s="16">
        <v>75</v>
      </c>
      <c r="CF32" s="16"/>
      <c r="CG32" s="16"/>
      <c r="CH32" s="16">
        <v>63</v>
      </c>
      <c r="CI32" s="16"/>
      <c r="CJ32" s="16"/>
      <c r="CK32" s="16">
        <v>57</v>
      </c>
      <c r="CL32" s="16"/>
      <c r="CM32" s="16"/>
      <c r="CN32" s="16">
        <v>47</v>
      </c>
      <c r="CO32" s="16"/>
      <c r="CP32" s="16"/>
      <c r="CQ32" s="16">
        <v>40</v>
      </c>
      <c r="CR32" s="16"/>
      <c r="CS32" s="16"/>
      <c r="CT32" s="16">
        <v>28</v>
      </c>
      <c r="CU32" s="16"/>
      <c r="CV32" s="16"/>
      <c r="CW32" s="16">
        <v>21</v>
      </c>
      <c r="CX32" s="16"/>
      <c r="CY32" s="16"/>
      <c r="CZ32" s="16">
        <v>24</v>
      </c>
      <c r="DA32" s="16"/>
      <c r="DB32" s="16"/>
      <c r="DC32" s="16">
        <v>24</v>
      </c>
      <c r="DD32" s="16">
        <v>2</v>
      </c>
      <c r="DE32" s="16">
        <v>765</v>
      </c>
      <c r="DF32" s="16">
        <v>79</v>
      </c>
      <c r="DG32" s="16">
        <v>75</v>
      </c>
      <c r="DH32" s="16">
        <v>314</v>
      </c>
      <c r="DI32" s="17">
        <v>29</v>
      </c>
    </row>
    <row r="33" spans="1:113" s="7" customFormat="1" x14ac:dyDescent="0.25">
      <c r="A33" s="14" t="s">
        <v>88</v>
      </c>
      <c r="B33" s="15" t="s">
        <v>89</v>
      </c>
      <c r="C33" s="51">
        <v>807</v>
      </c>
      <c r="D33" s="39">
        <f t="shared" si="108"/>
        <v>1384</v>
      </c>
      <c r="E33" s="16">
        <v>6</v>
      </c>
      <c r="F33" s="16">
        <v>6</v>
      </c>
      <c r="G33" s="16">
        <v>7</v>
      </c>
      <c r="H33" s="16">
        <v>7</v>
      </c>
      <c r="I33" s="16">
        <v>8</v>
      </c>
      <c r="J33" s="16">
        <v>7</v>
      </c>
      <c r="K33" s="16">
        <v>8</v>
      </c>
      <c r="L33" s="16">
        <v>8</v>
      </c>
      <c r="M33" s="16">
        <v>8</v>
      </c>
      <c r="N33" s="16">
        <v>8</v>
      </c>
      <c r="O33" s="16">
        <f t="shared" si="109"/>
        <v>37</v>
      </c>
      <c r="P33" s="16">
        <f t="shared" si="110"/>
        <v>36</v>
      </c>
      <c r="Q33" s="16">
        <v>17</v>
      </c>
      <c r="R33" s="16">
        <v>9</v>
      </c>
      <c r="S33" s="16">
        <v>8</v>
      </c>
      <c r="T33" s="16">
        <v>17</v>
      </c>
      <c r="U33" s="16">
        <v>9</v>
      </c>
      <c r="V33" s="16">
        <v>8</v>
      </c>
      <c r="W33" s="16">
        <v>17</v>
      </c>
      <c r="X33" s="16">
        <v>9</v>
      </c>
      <c r="Y33" s="16">
        <v>8</v>
      </c>
      <c r="Z33" s="16">
        <v>17</v>
      </c>
      <c r="AA33" s="16">
        <f t="shared" si="111"/>
        <v>9</v>
      </c>
      <c r="AB33" s="16">
        <f t="shared" si="112"/>
        <v>8</v>
      </c>
      <c r="AC33" s="16">
        <v>17</v>
      </c>
      <c r="AD33" s="16">
        <f t="shared" si="113"/>
        <v>9</v>
      </c>
      <c r="AE33" s="16">
        <f t="shared" si="114"/>
        <v>8</v>
      </c>
      <c r="AF33" s="16">
        <f t="shared" si="115"/>
        <v>45</v>
      </c>
      <c r="AG33" s="16">
        <f t="shared" si="116"/>
        <v>40</v>
      </c>
      <c r="AH33" s="16">
        <v>17</v>
      </c>
      <c r="AI33" s="16">
        <f t="shared" si="117"/>
        <v>9</v>
      </c>
      <c r="AJ33" s="16">
        <f t="shared" si="118"/>
        <v>8</v>
      </c>
      <c r="AK33" s="16">
        <v>17</v>
      </c>
      <c r="AL33" s="16">
        <f t="shared" si="119"/>
        <v>9</v>
      </c>
      <c r="AM33" s="16">
        <f t="shared" si="120"/>
        <v>8</v>
      </c>
      <c r="AN33" s="16">
        <v>17</v>
      </c>
      <c r="AO33" s="16">
        <f t="shared" si="121"/>
        <v>9</v>
      </c>
      <c r="AP33" s="16">
        <f t="shared" si="122"/>
        <v>8</v>
      </c>
      <c r="AQ33" s="16">
        <v>17</v>
      </c>
      <c r="AR33" s="16">
        <f t="shared" si="123"/>
        <v>9</v>
      </c>
      <c r="AS33" s="16">
        <f t="shared" si="124"/>
        <v>8</v>
      </c>
      <c r="AT33" s="16">
        <v>17</v>
      </c>
      <c r="AU33" s="16">
        <f t="shared" si="125"/>
        <v>9</v>
      </c>
      <c r="AV33" s="16">
        <f t="shared" si="126"/>
        <v>8</v>
      </c>
      <c r="AW33" s="16">
        <f t="shared" si="127"/>
        <v>45</v>
      </c>
      <c r="AX33" s="16">
        <f t="shared" si="128"/>
        <v>40</v>
      </c>
      <c r="AY33" s="16">
        <v>17</v>
      </c>
      <c r="AZ33" s="16">
        <f t="shared" si="47"/>
        <v>9</v>
      </c>
      <c r="BA33" s="16">
        <f t="shared" si="129"/>
        <v>8</v>
      </c>
      <c r="BB33" s="16">
        <v>17</v>
      </c>
      <c r="BC33" s="16">
        <f t="shared" si="130"/>
        <v>9</v>
      </c>
      <c r="BD33" s="16">
        <f t="shared" si="131"/>
        <v>8</v>
      </c>
      <c r="BE33" s="16">
        <v>16</v>
      </c>
      <c r="BF33" s="16">
        <f t="shared" si="132"/>
        <v>8</v>
      </c>
      <c r="BG33" s="16">
        <f t="shared" si="133"/>
        <v>8</v>
      </c>
      <c r="BH33" s="16">
        <v>16</v>
      </c>
      <c r="BI33" s="16">
        <f t="shared" si="134"/>
        <v>8</v>
      </c>
      <c r="BJ33" s="16">
        <f t="shared" si="135"/>
        <v>8</v>
      </c>
      <c r="BK33" s="16">
        <v>16</v>
      </c>
      <c r="BL33" s="16">
        <f t="shared" si="136"/>
        <v>8</v>
      </c>
      <c r="BM33" s="16">
        <f t="shared" si="137"/>
        <v>8</v>
      </c>
      <c r="BN33" s="16">
        <f t="shared" si="138"/>
        <v>42</v>
      </c>
      <c r="BO33" s="16">
        <f t="shared" si="139"/>
        <v>40</v>
      </c>
      <c r="BP33" s="16">
        <v>74</v>
      </c>
      <c r="BQ33" s="16"/>
      <c r="BR33" s="16"/>
      <c r="BS33" s="16">
        <v>66</v>
      </c>
      <c r="BT33" s="16"/>
      <c r="BU33" s="16"/>
      <c r="BV33" s="16">
        <v>56</v>
      </c>
      <c r="BW33" s="16"/>
      <c r="BX33" s="16"/>
      <c r="BY33" s="16">
        <v>52</v>
      </c>
      <c r="BZ33" s="16"/>
      <c r="CA33" s="16"/>
      <c r="CB33" s="16">
        <v>47</v>
      </c>
      <c r="CC33" s="16"/>
      <c r="CD33" s="16"/>
      <c r="CE33" s="16">
        <v>39</v>
      </c>
      <c r="CF33" s="16"/>
      <c r="CG33" s="16"/>
      <c r="CH33" s="16">
        <v>33</v>
      </c>
      <c r="CI33" s="16"/>
      <c r="CJ33" s="16"/>
      <c r="CK33" s="16">
        <v>30</v>
      </c>
      <c r="CL33" s="16"/>
      <c r="CM33" s="16"/>
      <c r="CN33" s="16">
        <v>25</v>
      </c>
      <c r="CO33" s="16"/>
      <c r="CP33" s="16"/>
      <c r="CQ33" s="16">
        <v>21</v>
      </c>
      <c r="CR33" s="16"/>
      <c r="CS33" s="16"/>
      <c r="CT33" s="16">
        <v>15</v>
      </c>
      <c r="CU33" s="16"/>
      <c r="CV33" s="16"/>
      <c r="CW33" s="16">
        <v>11</v>
      </c>
      <c r="CX33" s="16"/>
      <c r="CY33" s="16"/>
      <c r="CZ33" s="16">
        <v>13</v>
      </c>
      <c r="DA33" s="16"/>
      <c r="DB33" s="16"/>
      <c r="DC33" s="16">
        <v>12</v>
      </c>
      <c r="DD33" s="16">
        <v>1</v>
      </c>
      <c r="DE33" s="16">
        <v>398</v>
      </c>
      <c r="DF33" s="16">
        <v>41</v>
      </c>
      <c r="DG33" s="16">
        <v>39</v>
      </c>
      <c r="DH33" s="16">
        <v>163</v>
      </c>
      <c r="DI33" s="17">
        <v>15</v>
      </c>
    </row>
    <row r="34" spans="1:113" s="7" customFormat="1" x14ac:dyDescent="0.25">
      <c r="A34" s="14" t="s">
        <v>90</v>
      </c>
      <c r="B34" s="15" t="s">
        <v>91</v>
      </c>
      <c r="C34" s="51">
        <v>709</v>
      </c>
      <c r="D34" s="39">
        <f t="shared" si="108"/>
        <v>1217</v>
      </c>
      <c r="E34" s="16">
        <v>6</v>
      </c>
      <c r="F34" s="16">
        <v>5</v>
      </c>
      <c r="G34" s="16">
        <v>6</v>
      </c>
      <c r="H34" s="16">
        <v>6</v>
      </c>
      <c r="I34" s="16">
        <v>7</v>
      </c>
      <c r="J34" s="16">
        <v>6</v>
      </c>
      <c r="K34" s="16">
        <v>7</v>
      </c>
      <c r="L34" s="16">
        <v>7</v>
      </c>
      <c r="M34" s="16">
        <v>7</v>
      </c>
      <c r="N34" s="16">
        <v>7</v>
      </c>
      <c r="O34" s="16">
        <f t="shared" si="109"/>
        <v>33</v>
      </c>
      <c r="P34" s="16">
        <f t="shared" si="110"/>
        <v>31</v>
      </c>
      <c r="Q34" s="16">
        <v>15</v>
      </c>
      <c r="R34" s="16">
        <v>8</v>
      </c>
      <c r="S34" s="16">
        <v>7</v>
      </c>
      <c r="T34" s="16">
        <v>15</v>
      </c>
      <c r="U34" s="16">
        <v>8</v>
      </c>
      <c r="V34" s="16">
        <v>7</v>
      </c>
      <c r="W34" s="16">
        <v>15</v>
      </c>
      <c r="X34" s="16">
        <v>8</v>
      </c>
      <c r="Y34" s="16">
        <v>7</v>
      </c>
      <c r="Z34" s="16">
        <v>15</v>
      </c>
      <c r="AA34" s="16">
        <f t="shared" si="111"/>
        <v>8</v>
      </c>
      <c r="AB34" s="16">
        <f t="shared" si="112"/>
        <v>7</v>
      </c>
      <c r="AC34" s="16">
        <v>15</v>
      </c>
      <c r="AD34" s="16">
        <f t="shared" si="113"/>
        <v>8</v>
      </c>
      <c r="AE34" s="16">
        <f t="shared" si="114"/>
        <v>7</v>
      </c>
      <c r="AF34" s="16">
        <f t="shared" si="115"/>
        <v>40</v>
      </c>
      <c r="AG34" s="16">
        <f t="shared" si="116"/>
        <v>35</v>
      </c>
      <c r="AH34" s="16">
        <v>15</v>
      </c>
      <c r="AI34" s="16">
        <f t="shared" si="117"/>
        <v>8</v>
      </c>
      <c r="AJ34" s="16">
        <f t="shared" si="118"/>
        <v>7</v>
      </c>
      <c r="AK34" s="16">
        <v>15</v>
      </c>
      <c r="AL34" s="16">
        <f t="shared" si="119"/>
        <v>8</v>
      </c>
      <c r="AM34" s="16">
        <f t="shared" si="120"/>
        <v>7</v>
      </c>
      <c r="AN34" s="16">
        <v>15</v>
      </c>
      <c r="AO34" s="16">
        <f t="shared" si="121"/>
        <v>8</v>
      </c>
      <c r="AP34" s="16">
        <f t="shared" si="122"/>
        <v>7</v>
      </c>
      <c r="AQ34" s="16">
        <v>15</v>
      </c>
      <c r="AR34" s="16">
        <f t="shared" si="123"/>
        <v>8</v>
      </c>
      <c r="AS34" s="16">
        <f t="shared" si="124"/>
        <v>7</v>
      </c>
      <c r="AT34" s="16">
        <v>15</v>
      </c>
      <c r="AU34" s="16">
        <f t="shared" si="125"/>
        <v>8</v>
      </c>
      <c r="AV34" s="16">
        <f t="shared" si="126"/>
        <v>7</v>
      </c>
      <c r="AW34" s="16">
        <f t="shared" si="127"/>
        <v>40</v>
      </c>
      <c r="AX34" s="16">
        <f t="shared" si="128"/>
        <v>35</v>
      </c>
      <c r="AY34" s="16">
        <v>15</v>
      </c>
      <c r="AZ34" s="16">
        <f t="shared" si="47"/>
        <v>8</v>
      </c>
      <c r="BA34" s="16">
        <f t="shared" si="129"/>
        <v>7</v>
      </c>
      <c r="BB34" s="16">
        <v>15</v>
      </c>
      <c r="BC34" s="16">
        <f t="shared" si="130"/>
        <v>8</v>
      </c>
      <c r="BD34" s="16">
        <f t="shared" si="131"/>
        <v>7</v>
      </c>
      <c r="BE34" s="16">
        <v>14</v>
      </c>
      <c r="BF34" s="16">
        <f t="shared" si="132"/>
        <v>7</v>
      </c>
      <c r="BG34" s="16">
        <f t="shared" si="133"/>
        <v>7</v>
      </c>
      <c r="BH34" s="16">
        <v>14</v>
      </c>
      <c r="BI34" s="16">
        <f t="shared" si="134"/>
        <v>7</v>
      </c>
      <c r="BJ34" s="16">
        <f t="shared" si="135"/>
        <v>7</v>
      </c>
      <c r="BK34" s="16">
        <v>14</v>
      </c>
      <c r="BL34" s="16">
        <f t="shared" si="136"/>
        <v>7</v>
      </c>
      <c r="BM34" s="16">
        <f t="shared" si="137"/>
        <v>7</v>
      </c>
      <c r="BN34" s="16">
        <f t="shared" si="138"/>
        <v>37</v>
      </c>
      <c r="BO34" s="16">
        <f t="shared" si="139"/>
        <v>35</v>
      </c>
      <c r="BP34" s="16">
        <v>65</v>
      </c>
      <c r="BQ34" s="16"/>
      <c r="BR34" s="16"/>
      <c r="BS34" s="16">
        <v>58</v>
      </c>
      <c r="BT34" s="16"/>
      <c r="BU34" s="16"/>
      <c r="BV34" s="16">
        <v>49</v>
      </c>
      <c r="BW34" s="16"/>
      <c r="BX34" s="16"/>
      <c r="BY34" s="16">
        <v>46</v>
      </c>
      <c r="BZ34" s="16"/>
      <c r="CA34" s="16"/>
      <c r="CB34" s="16">
        <v>42</v>
      </c>
      <c r="CC34" s="16"/>
      <c r="CD34" s="16"/>
      <c r="CE34" s="16">
        <v>34</v>
      </c>
      <c r="CF34" s="16"/>
      <c r="CG34" s="16"/>
      <c r="CH34" s="16">
        <v>29</v>
      </c>
      <c r="CI34" s="16"/>
      <c r="CJ34" s="16"/>
      <c r="CK34" s="16">
        <v>26</v>
      </c>
      <c r="CL34" s="16"/>
      <c r="CM34" s="16"/>
      <c r="CN34" s="16">
        <v>22</v>
      </c>
      <c r="CO34" s="16"/>
      <c r="CP34" s="16"/>
      <c r="CQ34" s="16">
        <v>18</v>
      </c>
      <c r="CR34" s="16"/>
      <c r="CS34" s="16"/>
      <c r="CT34" s="16">
        <v>13</v>
      </c>
      <c r="CU34" s="16"/>
      <c r="CV34" s="16"/>
      <c r="CW34" s="16">
        <v>10</v>
      </c>
      <c r="CX34" s="16"/>
      <c r="CY34" s="16"/>
      <c r="CZ34" s="16">
        <v>11</v>
      </c>
      <c r="DA34" s="16"/>
      <c r="DB34" s="16"/>
      <c r="DC34" s="16">
        <v>11</v>
      </c>
      <c r="DD34" s="16">
        <v>1</v>
      </c>
      <c r="DE34" s="16">
        <v>350</v>
      </c>
      <c r="DF34" s="16">
        <v>36</v>
      </c>
      <c r="DG34" s="16">
        <v>34</v>
      </c>
      <c r="DH34" s="16">
        <v>144</v>
      </c>
      <c r="DI34" s="17">
        <v>13</v>
      </c>
    </row>
    <row r="35" spans="1:113" s="7" customFormat="1" x14ac:dyDescent="0.25">
      <c r="A35" s="14" t="s">
        <v>92</v>
      </c>
      <c r="B35" s="15" t="s">
        <v>93</v>
      </c>
      <c r="C35" s="51">
        <v>824</v>
      </c>
      <c r="D35" s="39">
        <f t="shared" si="108"/>
        <v>1416</v>
      </c>
      <c r="E35" s="16">
        <v>6</v>
      </c>
      <c r="F35" s="16">
        <v>6</v>
      </c>
      <c r="G35" s="16">
        <v>7</v>
      </c>
      <c r="H35" s="16">
        <v>7</v>
      </c>
      <c r="I35" s="16">
        <v>8</v>
      </c>
      <c r="J35" s="16">
        <v>7</v>
      </c>
      <c r="K35" s="16">
        <v>8</v>
      </c>
      <c r="L35" s="16">
        <v>8</v>
      </c>
      <c r="M35" s="16">
        <v>9</v>
      </c>
      <c r="N35" s="16">
        <v>8</v>
      </c>
      <c r="O35" s="16">
        <f t="shared" si="109"/>
        <v>38</v>
      </c>
      <c r="P35" s="16">
        <f t="shared" si="110"/>
        <v>36</v>
      </c>
      <c r="Q35" s="16">
        <v>17</v>
      </c>
      <c r="R35" s="16">
        <v>9</v>
      </c>
      <c r="S35" s="16">
        <v>8</v>
      </c>
      <c r="T35" s="16">
        <v>18</v>
      </c>
      <c r="U35" s="16">
        <v>9</v>
      </c>
      <c r="V35" s="16">
        <v>9</v>
      </c>
      <c r="W35" s="16">
        <v>18</v>
      </c>
      <c r="X35" s="16">
        <v>9</v>
      </c>
      <c r="Y35" s="16">
        <v>9</v>
      </c>
      <c r="Z35" s="16">
        <v>18</v>
      </c>
      <c r="AA35" s="16">
        <f t="shared" si="111"/>
        <v>9</v>
      </c>
      <c r="AB35" s="16">
        <f t="shared" si="112"/>
        <v>9</v>
      </c>
      <c r="AC35" s="16">
        <v>18</v>
      </c>
      <c r="AD35" s="16">
        <f t="shared" si="113"/>
        <v>9</v>
      </c>
      <c r="AE35" s="16">
        <f t="shared" si="114"/>
        <v>9</v>
      </c>
      <c r="AF35" s="16">
        <f t="shared" si="115"/>
        <v>45</v>
      </c>
      <c r="AG35" s="16">
        <f t="shared" si="116"/>
        <v>44</v>
      </c>
      <c r="AH35" s="16">
        <v>18</v>
      </c>
      <c r="AI35" s="16">
        <f t="shared" si="117"/>
        <v>9</v>
      </c>
      <c r="AJ35" s="16">
        <f t="shared" si="118"/>
        <v>9</v>
      </c>
      <c r="AK35" s="16">
        <v>17</v>
      </c>
      <c r="AL35" s="16">
        <f t="shared" si="119"/>
        <v>9</v>
      </c>
      <c r="AM35" s="16">
        <f t="shared" si="120"/>
        <v>8</v>
      </c>
      <c r="AN35" s="16">
        <v>17</v>
      </c>
      <c r="AO35" s="16">
        <f t="shared" si="121"/>
        <v>9</v>
      </c>
      <c r="AP35" s="16">
        <f t="shared" si="122"/>
        <v>8</v>
      </c>
      <c r="AQ35" s="16">
        <v>17</v>
      </c>
      <c r="AR35" s="16">
        <f t="shared" si="123"/>
        <v>9</v>
      </c>
      <c r="AS35" s="16">
        <f t="shared" si="124"/>
        <v>8</v>
      </c>
      <c r="AT35" s="16">
        <v>17</v>
      </c>
      <c r="AU35" s="16">
        <f t="shared" si="125"/>
        <v>9</v>
      </c>
      <c r="AV35" s="16">
        <f t="shared" si="126"/>
        <v>8</v>
      </c>
      <c r="AW35" s="16">
        <f t="shared" si="127"/>
        <v>45</v>
      </c>
      <c r="AX35" s="16">
        <f t="shared" si="128"/>
        <v>41</v>
      </c>
      <c r="AY35" s="16">
        <v>17</v>
      </c>
      <c r="AZ35" s="16">
        <f t="shared" si="47"/>
        <v>9</v>
      </c>
      <c r="BA35" s="16">
        <f t="shared" si="129"/>
        <v>8</v>
      </c>
      <c r="BB35" s="16">
        <v>17</v>
      </c>
      <c r="BC35" s="16">
        <f t="shared" si="130"/>
        <v>9</v>
      </c>
      <c r="BD35" s="16">
        <f t="shared" si="131"/>
        <v>8</v>
      </c>
      <c r="BE35" s="16">
        <v>17</v>
      </c>
      <c r="BF35" s="16">
        <f t="shared" si="132"/>
        <v>9</v>
      </c>
      <c r="BG35" s="16">
        <f t="shared" si="133"/>
        <v>8</v>
      </c>
      <c r="BH35" s="16">
        <v>17</v>
      </c>
      <c r="BI35" s="16">
        <f t="shared" si="134"/>
        <v>9</v>
      </c>
      <c r="BJ35" s="16">
        <f t="shared" si="135"/>
        <v>8</v>
      </c>
      <c r="BK35" s="16">
        <v>16</v>
      </c>
      <c r="BL35" s="16">
        <f t="shared" si="136"/>
        <v>8</v>
      </c>
      <c r="BM35" s="16">
        <f t="shared" si="137"/>
        <v>8</v>
      </c>
      <c r="BN35" s="16">
        <f t="shared" si="138"/>
        <v>44</v>
      </c>
      <c r="BO35" s="16">
        <f t="shared" si="139"/>
        <v>40</v>
      </c>
      <c r="BP35" s="16">
        <v>76</v>
      </c>
      <c r="BQ35" s="16"/>
      <c r="BR35" s="16"/>
      <c r="BS35" s="16">
        <v>68</v>
      </c>
      <c r="BT35" s="16"/>
      <c r="BU35" s="16"/>
      <c r="BV35" s="16">
        <v>57</v>
      </c>
      <c r="BW35" s="16"/>
      <c r="BX35" s="16"/>
      <c r="BY35" s="16">
        <v>54</v>
      </c>
      <c r="BZ35" s="16"/>
      <c r="CA35" s="16"/>
      <c r="CB35" s="16">
        <v>48</v>
      </c>
      <c r="CC35" s="16"/>
      <c r="CD35" s="16"/>
      <c r="CE35" s="16">
        <v>40</v>
      </c>
      <c r="CF35" s="16"/>
      <c r="CG35" s="16"/>
      <c r="CH35" s="16">
        <v>33</v>
      </c>
      <c r="CI35" s="16"/>
      <c r="CJ35" s="16"/>
      <c r="CK35" s="16">
        <v>30</v>
      </c>
      <c r="CL35" s="16"/>
      <c r="CM35" s="16"/>
      <c r="CN35" s="16">
        <v>25</v>
      </c>
      <c r="CO35" s="16"/>
      <c r="CP35" s="16"/>
      <c r="CQ35" s="16">
        <v>21</v>
      </c>
      <c r="CR35" s="16"/>
      <c r="CS35" s="16"/>
      <c r="CT35" s="16">
        <v>15</v>
      </c>
      <c r="CU35" s="16"/>
      <c r="CV35" s="16"/>
      <c r="CW35" s="16">
        <v>11</v>
      </c>
      <c r="CX35" s="16"/>
      <c r="CY35" s="16"/>
      <c r="CZ35" s="16">
        <v>13</v>
      </c>
      <c r="DA35" s="16"/>
      <c r="DB35" s="16"/>
      <c r="DC35" s="16">
        <v>13</v>
      </c>
      <c r="DD35" s="16">
        <v>1</v>
      </c>
      <c r="DE35" s="16">
        <v>407</v>
      </c>
      <c r="DF35" s="16">
        <v>42</v>
      </c>
      <c r="DG35" s="16">
        <v>40</v>
      </c>
      <c r="DH35" s="16">
        <v>167</v>
      </c>
      <c r="DI35" s="17">
        <v>16</v>
      </c>
    </row>
    <row r="36" spans="1:113" s="11" customFormat="1" ht="14.25" x14ac:dyDescent="0.2">
      <c r="A36" s="110" t="s">
        <v>94</v>
      </c>
      <c r="B36" s="111"/>
      <c r="C36" s="54">
        <v>13089</v>
      </c>
      <c r="D36" s="42">
        <f t="shared" ref="D36:DI36" si="140">SUM(D37:D44)</f>
        <v>21278</v>
      </c>
      <c r="E36" s="22">
        <v>101</v>
      </c>
      <c r="F36" s="22">
        <v>97</v>
      </c>
      <c r="G36" s="22">
        <v>103</v>
      </c>
      <c r="H36" s="22">
        <v>99</v>
      </c>
      <c r="I36" s="22">
        <v>105</v>
      </c>
      <c r="J36" s="22">
        <v>103</v>
      </c>
      <c r="K36" s="22">
        <v>110</v>
      </c>
      <c r="L36" s="22">
        <v>104</v>
      </c>
      <c r="M36" s="22">
        <v>112</v>
      </c>
      <c r="N36" s="22">
        <v>107</v>
      </c>
      <c r="O36" s="22">
        <f t="shared" ref="O36:P36" si="141">SUM(O37:O44)</f>
        <v>531</v>
      </c>
      <c r="P36" s="22">
        <f t="shared" si="141"/>
        <v>510</v>
      </c>
      <c r="Q36" s="22">
        <f t="shared" si="140"/>
        <v>225</v>
      </c>
      <c r="R36" s="22">
        <f t="shared" si="140"/>
        <v>116</v>
      </c>
      <c r="S36" s="22">
        <f t="shared" si="140"/>
        <v>109</v>
      </c>
      <c r="T36" s="22">
        <f t="shared" si="140"/>
        <v>231</v>
      </c>
      <c r="U36" s="22">
        <f t="shared" ref="U36:V36" si="142">SUM(U37:U44)</f>
        <v>117</v>
      </c>
      <c r="V36" s="22">
        <f t="shared" si="142"/>
        <v>114</v>
      </c>
      <c r="W36" s="22">
        <f t="shared" si="140"/>
        <v>237</v>
      </c>
      <c r="X36" s="22">
        <f t="shared" ref="X36:Y36" si="143">SUM(X37:X44)</f>
        <v>120</v>
      </c>
      <c r="Y36" s="22">
        <f t="shared" si="143"/>
        <v>117</v>
      </c>
      <c r="Z36" s="22">
        <f t="shared" si="140"/>
        <v>242</v>
      </c>
      <c r="AA36" s="22">
        <f t="shared" ref="AA36:AB36" si="144">SUM(AA37:AA44)</f>
        <v>124</v>
      </c>
      <c r="AB36" s="22">
        <f t="shared" si="144"/>
        <v>118</v>
      </c>
      <c r="AC36" s="22">
        <f t="shared" si="140"/>
        <v>246</v>
      </c>
      <c r="AD36" s="22">
        <f t="shared" ref="AD36:AE36" si="145">SUM(AD37:AD44)</f>
        <v>126</v>
      </c>
      <c r="AE36" s="22">
        <f t="shared" si="145"/>
        <v>120</v>
      </c>
      <c r="AF36" s="22">
        <f t="shared" ref="AF36:AG36" si="146">SUM(AF37:AF44)</f>
        <v>603</v>
      </c>
      <c r="AG36" s="22">
        <f t="shared" si="146"/>
        <v>578</v>
      </c>
      <c r="AH36" s="22">
        <f t="shared" si="140"/>
        <v>249</v>
      </c>
      <c r="AI36" s="22">
        <f t="shared" si="140"/>
        <v>127</v>
      </c>
      <c r="AJ36" s="22">
        <f t="shared" si="140"/>
        <v>122</v>
      </c>
      <c r="AK36" s="22">
        <f t="shared" si="140"/>
        <v>253</v>
      </c>
      <c r="AL36" s="22">
        <f t="shared" si="140"/>
        <v>129</v>
      </c>
      <c r="AM36" s="22">
        <f t="shared" si="140"/>
        <v>124</v>
      </c>
      <c r="AN36" s="22">
        <f t="shared" si="140"/>
        <v>253</v>
      </c>
      <c r="AO36" s="22">
        <f t="shared" si="140"/>
        <v>129</v>
      </c>
      <c r="AP36" s="22">
        <f t="shared" si="140"/>
        <v>124</v>
      </c>
      <c r="AQ36" s="22">
        <f t="shared" si="140"/>
        <v>251</v>
      </c>
      <c r="AR36" s="22">
        <f t="shared" si="140"/>
        <v>128</v>
      </c>
      <c r="AS36" s="22">
        <f t="shared" si="140"/>
        <v>123</v>
      </c>
      <c r="AT36" s="22">
        <f t="shared" si="140"/>
        <v>247</v>
      </c>
      <c r="AU36" s="22">
        <f t="shared" si="140"/>
        <v>126</v>
      </c>
      <c r="AV36" s="22">
        <f t="shared" si="140"/>
        <v>121</v>
      </c>
      <c r="AW36" s="22">
        <f t="shared" ref="AW36:AX36" si="147">SUM(AW37:AW44)</f>
        <v>639</v>
      </c>
      <c r="AX36" s="22">
        <f t="shared" si="147"/>
        <v>614</v>
      </c>
      <c r="AY36" s="22">
        <f t="shared" si="140"/>
        <v>242</v>
      </c>
      <c r="AZ36" s="22">
        <f t="shared" ref="AZ36:BA36" si="148">SUM(AZ37:AZ44)</f>
        <v>123</v>
      </c>
      <c r="BA36" s="22">
        <f t="shared" si="148"/>
        <v>119</v>
      </c>
      <c r="BB36" s="22">
        <f t="shared" si="140"/>
        <v>237</v>
      </c>
      <c r="BC36" s="22">
        <f t="shared" si="140"/>
        <v>119</v>
      </c>
      <c r="BD36" s="22">
        <f t="shared" si="140"/>
        <v>118</v>
      </c>
      <c r="BE36" s="22">
        <f t="shared" si="140"/>
        <v>230</v>
      </c>
      <c r="BF36" s="22">
        <f t="shared" si="140"/>
        <v>117</v>
      </c>
      <c r="BG36" s="22">
        <f t="shared" si="140"/>
        <v>113</v>
      </c>
      <c r="BH36" s="22">
        <f t="shared" si="140"/>
        <v>221</v>
      </c>
      <c r="BI36" s="22">
        <f t="shared" si="140"/>
        <v>113</v>
      </c>
      <c r="BJ36" s="22">
        <f t="shared" si="140"/>
        <v>108</v>
      </c>
      <c r="BK36" s="22">
        <f t="shared" si="140"/>
        <v>210</v>
      </c>
      <c r="BL36" s="22">
        <f t="shared" si="140"/>
        <v>106</v>
      </c>
      <c r="BM36" s="22">
        <f t="shared" si="140"/>
        <v>104</v>
      </c>
      <c r="BN36" s="22">
        <f t="shared" ref="BN36:BO36" si="149">SUM(BN37:BN44)</f>
        <v>578</v>
      </c>
      <c r="BO36" s="22">
        <f t="shared" si="149"/>
        <v>562</v>
      </c>
      <c r="BP36" s="22">
        <f t="shared" si="140"/>
        <v>930</v>
      </c>
      <c r="BQ36" s="22">
        <f t="shared" si="140"/>
        <v>0</v>
      </c>
      <c r="BR36" s="22">
        <f t="shared" si="140"/>
        <v>0</v>
      </c>
      <c r="BS36" s="22">
        <f t="shared" si="140"/>
        <v>874</v>
      </c>
      <c r="BT36" s="22">
        <f t="shared" si="140"/>
        <v>0</v>
      </c>
      <c r="BU36" s="22">
        <f t="shared" si="140"/>
        <v>0</v>
      </c>
      <c r="BV36" s="22">
        <f t="shared" si="140"/>
        <v>775</v>
      </c>
      <c r="BW36" s="22">
        <f t="shared" si="140"/>
        <v>0</v>
      </c>
      <c r="BX36" s="22">
        <f t="shared" si="140"/>
        <v>0</v>
      </c>
      <c r="BY36" s="22">
        <f t="shared" si="140"/>
        <v>727</v>
      </c>
      <c r="BZ36" s="22">
        <f t="shared" si="140"/>
        <v>0</v>
      </c>
      <c r="CA36" s="22">
        <f t="shared" si="140"/>
        <v>0</v>
      </c>
      <c r="CB36" s="22">
        <f t="shared" si="140"/>
        <v>663</v>
      </c>
      <c r="CC36" s="22">
        <f t="shared" si="140"/>
        <v>0</v>
      </c>
      <c r="CD36" s="22">
        <f t="shared" si="140"/>
        <v>0</v>
      </c>
      <c r="CE36" s="22">
        <f t="shared" si="140"/>
        <v>635</v>
      </c>
      <c r="CF36" s="22">
        <f t="shared" si="140"/>
        <v>0</v>
      </c>
      <c r="CG36" s="22">
        <f t="shared" si="140"/>
        <v>0</v>
      </c>
      <c r="CH36" s="22">
        <f t="shared" si="140"/>
        <v>634</v>
      </c>
      <c r="CI36" s="22">
        <f t="shared" si="140"/>
        <v>0</v>
      </c>
      <c r="CJ36" s="22">
        <f t="shared" si="140"/>
        <v>0</v>
      </c>
      <c r="CK36" s="22">
        <f t="shared" si="140"/>
        <v>683</v>
      </c>
      <c r="CL36" s="22">
        <f t="shared" si="140"/>
        <v>0</v>
      </c>
      <c r="CM36" s="22">
        <f t="shared" si="140"/>
        <v>0</v>
      </c>
      <c r="CN36" s="22">
        <f t="shared" si="140"/>
        <v>690</v>
      </c>
      <c r="CO36" s="22">
        <f t="shared" si="140"/>
        <v>0</v>
      </c>
      <c r="CP36" s="22">
        <f t="shared" si="140"/>
        <v>0</v>
      </c>
      <c r="CQ36" s="22">
        <f t="shared" si="140"/>
        <v>637</v>
      </c>
      <c r="CR36" s="22">
        <f t="shared" si="140"/>
        <v>0</v>
      </c>
      <c r="CS36" s="22">
        <f t="shared" si="140"/>
        <v>0</v>
      </c>
      <c r="CT36" s="22">
        <f t="shared" si="140"/>
        <v>469</v>
      </c>
      <c r="CU36" s="22">
        <f t="shared" si="140"/>
        <v>0</v>
      </c>
      <c r="CV36" s="22">
        <f t="shared" si="140"/>
        <v>0</v>
      </c>
      <c r="CW36" s="22">
        <f t="shared" si="140"/>
        <v>328</v>
      </c>
      <c r="CX36" s="22">
        <f t="shared" si="140"/>
        <v>0</v>
      </c>
      <c r="CY36" s="22">
        <f t="shared" si="140"/>
        <v>0</v>
      </c>
      <c r="CZ36" s="22">
        <f t="shared" si="140"/>
        <v>429</v>
      </c>
      <c r="DA36" s="22">
        <f t="shared" si="140"/>
        <v>0</v>
      </c>
      <c r="DB36" s="22">
        <f t="shared" si="140"/>
        <v>0</v>
      </c>
      <c r="DC36" s="22">
        <f t="shared" si="140"/>
        <v>204</v>
      </c>
      <c r="DD36" s="22">
        <f t="shared" si="140"/>
        <v>15</v>
      </c>
      <c r="DE36" s="22">
        <f t="shared" si="140"/>
        <v>6588</v>
      </c>
      <c r="DF36" s="22">
        <f t="shared" si="140"/>
        <v>589</v>
      </c>
      <c r="DG36" s="22">
        <f t="shared" si="140"/>
        <v>511</v>
      </c>
      <c r="DH36" s="22">
        <f t="shared" si="140"/>
        <v>2273</v>
      </c>
      <c r="DI36" s="23">
        <f t="shared" si="140"/>
        <v>253</v>
      </c>
    </row>
    <row r="37" spans="1:113" s="7" customFormat="1" x14ac:dyDescent="0.25">
      <c r="A37" s="14" t="s">
        <v>95</v>
      </c>
      <c r="B37" s="15" t="s">
        <v>96</v>
      </c>
      <c r="C37" s="51">
        <v>3203</v>
      </c>
      <c r="D37" s="39">
        <f t="shared" ref="D37:D44" si="150">SUM(E37:CZ37)</f>
        <v>5206</v>
      </c>
      <c r="E37" s="16">
        <v>24</v>
      </c>
      <c r="F37" s="16">
        <v>24</v>
      </c>
      <c r="G37" s="16">
        <v>25</v>
      </c>
      <c r="H37" s="16">
        <v>24</v>
      </c>
      <c r="I37" s="16">
        <v>26</v>
      </c>
      <c r="J37" s="16">
        <v>25</v>
      </c>
      <c r="K37" s="16">
        <v>27</v>
      </c>
      <c r="L37" s="16">
        <v>25</v>
      </c>
      <c r="M37" s="16">
        <v>27</v>
      </c>
      <c r="N37" s="16">
        <v>26</v>
      </c>
      <c r="O37" s="16">
        <f t="shared" ref="O37:P44" si="151">SUM(E37+G37+I37+K37+M37)</f>
        <v>129</v>
      </c>
      <c r="P37" s="16">
        <f t="shared" si="151"/>
        <v>124</v>
      </c>
      <c r="Q37" s="16">
        <v>56</v>
      </c>
      <c r="R37" s="16">
        <v>29</v>
      </c>
      <c r="S37" s="16">
        <v>27</v>
      </c>
      <c r="T37" s="16">
        <v>57</v>
      </c>
      <c r="U37" s="16">
        <v>29</v>
      </c>
      <c r="V37" s="16">
        <v>28</v>
      </c>
      <c r="W37" s="16">
        <v>58</v>
      </c>
      <c r="X37" s="16">
        <v>30</v>
      </c>
      <c r="Y37" s="16">
        <v>28</v>
      </c>
      <c r="Z37" s="16">
        <v>60</v>
      </c>
      <c r="AA37" s="16">
        <f t="shared" ref="AA37:AA44" si="152">ROUND(Z37*$U$2/100,0)</f>
        <v>31</v>
      </c>
      <c r="AB37" s="16">
        <f t="shared" ref="AB37:AB44" si="153">ROUND(Z37*$U$3/100,0)</f>
        <v>29</v>
      </c>
      <c r="AC37" s="16">
        <v>60</v>
      </c>
      <c r="AD37" s="16">
        <f t="shared" ref="AD37:AD44" si="154">ROUND(AC37*$U$2/100,0)</f>
        <v>31</v>
      </c>
      <c r="AE37" s="16">
        <f t="shared" ref="AE37:AE44" si="155">ROUND(AC37*$U$3/100,0)</f>
        <v>29</v>
      </c>
      <c r="AF37" s="16">
        <f t="shared" ref="AF37:AG44" si="156">SUM(R37+U37+X37+AA37+AD37)</f>
        <v>150</v>
      </c>
      <c r="AG37" s="16">
        <f t="shared" si="156"/>
        <v>141</v>
      </c>
      <c r="AH37" s="16">
        <v>60</v>
      </c>
      <c r="AI37" s="16">
        <f t="shared" ref="AI37:AI44" si="157">ROUND(AH37*$AJ$2/100,0)</f>
        <v>31</v>
      </c>
      <c r="AJ37" s="16">
        <f t="shared" ref="AJ37:AJ44" si="158">ROUND(AH37*$AJ$3/100,0)</f>
        <v>29</v>
      </c>
      <c r="AK37" s="16">
        <v>62</v>
      </c>
      <c r="AL37" s="16">
        <f t="shared" ref="AL37:AL44" si="159">ROUND(AK37*$AJ$2/100,0)</f>
        <v>32</v>
      </c>
      <c r="AM37" s="16">
        <f t="shared" ref="AM37:AM44" si="160">ROUND(AK37*$AJ$3/100,0)</f>
        <v>30</v>
      </c>
      <c r="AN37" s="16">
        <v>62</v>
      </c>
      <c r="AO37" s="16">
        <f t="shared" ref="AO37:AO44" si="161">ROUND(AN37*$AJ$2/100,0)</f>
        <v>32</v>
      </c>
      <c r="AP37" s="16">
        <f t="shared" ref="AP37:AP44" si="162">ROUND(AN37*$AJ$3/100,0)</f>
        <v>30</v>
      </c>
      <c r="AQ37" s="16">
        <v>60</v>
      </c>
      <c r="AR37" s="16">
        <f t="shared" ref="AR37:AR44" si="163">ROUND(AQ37*$AJ$2/100,0)</f>
        <v>31</v>
      </c>
      <c r="AS37" s="16">
        <f t="shared" ref="AS37:AS44" si="164">ROUND(AQ37*$AJ$3/100,0)</f>
        <v>29</v>
      </c>
      <c r="AT37" s="16">
        <v>60</v>
      </c>
      <c r="AU37" s="16">
        <f t="shared" ref="AU37:AU44" si="165">ROUND(AT37*$AJ$2/100,0)</f>
        <v>31</v>
      </c>
      <c r="AV37" s="16">
        <f t="shared" ref="AV37:AV44" si="166">ROUND(AT37*$AJ$3/100,0)</f>
        <v>29</v>
      </c>
      <c r="AW37" s="16">
        <f t="shared" ref="AW37:AX44" si="167">SUM(AI37+AL37+AO37+AR37+AU37)</f>
        <v>157</v>
      </c>
      <c r="AX37" s="16">
        <f t="shared" si="167"/>
        <v>147</v>
      </c>
      <c r="AY37" s="16">
        <v>60</v>
      </c>
      <c r="AZ37" s="16">
        <f t="shared" si="47"/>
        <v>30</v>
      </c>
      <c r="BA37" s="16">
        <f t="shared" ref="BA37:BA44" si="168">ROUND(AY37*$AZ$3/100,0)</f>
        <v>30</v>
      </c>
      <c r="BB37" s="16">
        <v>58</v>
      </c>
      <c r="BC37" s="16">
        <f t="shared" ref="BC37:BC44" si="169">ROUND(BB37*$AZ$2/100,0)</f>
        <v>29</v>
      </c>
      <c r="BD37" s="16">
        <f t="shared" ref="BD37:BD44" si="170">ROUND(BB37*$AZ$3/100,0)</f>
        <v>29</v>
      </c>
      <c r="BE37" s="16">
        <v>57</v>
      </c>
      <c r="BF37" s="16">
        <f t="shared" ref="BF37:BF44" si="171">ROUND(BE37*$AZ$2/100,0)</f>
        <v>29</v>
      </c>
      <c r="BG37" s="16">
        <f t="shared" ref="BG37:BG44" si="172">ROUND(BE37*$AZ$3/100,0)</f>
        <v>28</v>
      </c>
      <c r="BH37" s="16">
        <v>54</v>
      </c>
      <c r="BI37" s="16">
        <f t="shared" ref="BI37:BI44" si="173">ROUND(BH37*$AZ$2/100,0)</f>
        <v>27</v>
      </c>
      <c r="BJ37" s="16">
        <f t="shared" ref="BJ37:BJ44" si="174">ROUND(BH37*$AZ$3/100,0)</f>
        <v>27</v>
      </c>
      <c r="BK37" s="16">
        <v>51</v>
      </c>
      <c r="BL37" s="16">
        <f t="shared" ref="BL37:BL44" si="175">ROUND(BK37*$AZ$2/100,0)</f>
        <v>26</v>
      </c>
      <c r="BM37" s="16">
        <f t="shared" ref="BM37:BM44" si="176">ROUND(BK37*$AZ$3/100,0)</f>
        <v>25</v>
      </c>
      <c r="BN37" s="16">
        <f t="shared" ref="BN37:BN44" si="177">SUM(AZ37+BC37+BF37+BI37+BL37)</f>
        <v>141</v>
      </c>
      <c r="BO37" s="16">
        <f t="shared" ref="BO37:BO44" si="178">SUM(BA37+BD37+BG37+BJ37+BM37)</f>
        <v>139</v>
      </c>
      <c r="BP37" s="16">
        <v>229</v>
      </c>
      <c r="BQ37" s="16"/>
      <c r="BR37" s="16"/>
      <c r="BS37" s="16">
        <v>214</v>
      </c>
      <c r="BT37" s="16"/>
      <c r="BU37" s="16"/>
      <c r="BV37" s="16">
        <v>190</v>
      </c>
      <c r="BW37" s="16"/>
      <c r="BX37" s="16"/>
      <c r="BY37" s="16">
        <v>177</v>
      </c>
      <c r="BZ37" s="16"/>
      <c r="CA37" s="16"/>
      <c r="CB37" s="16">
        <v>162</v>
      </c>
      <c r="CC37" s="16"/>
      <c r="CD37" s="16"/>
      <c r="CE37" s="16">
        <v>154</v>
      </c>
      <c r="CF37" s="16"/>
      <c r="CG37" s="16"/>
      <c r="CH37" s="16">
        <v>156</v>
      </c>
      <c r="CI37" s="16"/>
      <c r="CJ37" s="16"/>
      <c r="CK37" s="16">
        <v>167</v>
      </c>
      <c r="CL37" s="16"/>
      <c r="CM37" s="16"/>
      <c r="CN37" s="16">
        <v>170</v>
      </c>
      <c r="CO37" s="16"/>
      <c r="CP37" s="16"/>
      <c r="CQ37" s="16">
        <v>155</v>
      </c>
      <c r="CR37" s="16"/>
      <c r="CS37" s="16"/>
      <c r="CT37" s="16">
        <v>116</v>
      </c>
      <c r="CU37" s="16"/>
      <c r="CV37" s="16"/>
      <c r="CW37" s="16">
        <v>79</v>
      </c>
      <c r="CX37" s="16"/>
      <c r="CY37" s="16"/>
      <c r="CZ37" s="16">
        <v>106</v>
      </c>
      <c r="DA37" s="16"/>
      <c r="DB37" s="16"/>
      <c r="DC37" s="16">
        <v>50</v>
      </c>
      <c r="DD37" s="16">
        <v>4</v>
      </c>
      <c r="DE37" s="16">
        <v>1611</v>
      </c>
      <c r="DF37" s="16">
        <v>144</v>
      </c>
      <c r="DG37" s="16">
        <v>125</v>
      </c>
      <c r="DH37" s="16">
        <v>555</v>
      </c>
      <c r="DI37" s="17">
        <v>62</v>
      </c>
    </row>
    <row r="38" spans="1:113" s="7" customFormat="1" x14ac:dyDescent="0.25">
      <c r="A38" s="14" t="s">
        <v>97</v>
      </c>
      <c r="B38" s="15" t="s">
        <v>98</v>
      </c>
      <c r="C38" s="51">
        <v>2747</v>
      </c>
      <c r="D38" s="39">
        <f t="shared" si="150"/>
        <v>4466</v>
      </c>
      <c r="E38" s="16">
        <v>21</v>
      </c>
      <c r="F38" s="16">
        <v>21</v>
      </c>
      <c r="G38" s="16">
        <v>21</v>
      </c>
      <c r="H38" s="16">
        <v>21</v>
      </c>
      <c r="I38" s="16">
        <v>22</v>
      </c>
      <c r="J38" s="16">
        <v>22</v>
      </c>
      <c r="K38" s="16">
        <v>23</v>
      </c>
      <c r="L38" s="16">
        <v>22</v>
      </c>
      <c r="M38" s="16">
        <v>23</v>
      </c>
      <c r="N38" s="16">
        <v>23</v>
      </c>
      <c r="O38" s="16">
        <f t="shared" si="151"/>
        <v>110</v>
      </c>
      <c r="P38" s="16">
        <f t="shared" si="151"/>
        <v>109</v>
      </c>
      <c r="Q38" s="16">
        <v>47</v>
      </c>
      <c r="R38" s="16">
        <v>24</v>
      </c>
      <c r="S38" s="16">
        <v>23</v>
      </c>
      <c r="T38" s="16">
        <v>48</v>
      </c>
      <c r="U38" s="16">
        <v>24</v>
      </c>
      <c r="V38" s="16">
        <v>24</v>
      </c>
      <c r="W38" s="16">
        <v>50</v>
      </c>
      <c r="X38" s="16">
        <v>25</v>
      </c>
      <c r="Y38" s="16">
        <v>25</v>
      </c>
      <c r="Z38" s="16">
        <v>51</v>
      </c>
      <c r="AA38" s="16">
        <f t="shared" si="152"/>
        <v>26</v>
      </c>
      <c r="AB38" s="16">
        <f t="shared" si="153"/>
        <v>25</v>
      </c>
      <c r="AC38" s="16">
        <v>52</v>
      </c>
      <c r="AD38" s="16">
        <f t="shared" si="154"/>
        <v>26</v>
      </c>
      <c r="AE38" s="16">
        <f t="shared" si="155"/>
        <v>26</v>
      </c>
      <c r="AF38" s="16">
        <f t="shared" si="156"/>
        <v>125</v>
      </c>
      <c r="AG38" s="16">
        <f t="shared" si="156"/>
        <v>123</v>
      </c>
      <c r="AH38" s="16">
        <v>52</v>
      </c>
      <c r="AI38" s="16">
        <f t="shared" si="157"/>
        <v>26</v>
      </c>
      <c r="AJ38" s="16">
        <f t="shared" si="158"/>
        <v>26</v>
      </c>
      <c r="AK38" s="16">
        <v>53</v>
      </c>
      <c r="AL38" s="16">
        <f t="shared" si="159"/>
        <v>27</v>
      </c>
      <c r="AM38" s="16">
        <f t="shared" si="160"/>
        <v>26</v>
      </c>
      <c r="AN38" s="16">
        <v>53</v>
      </c>
      <c r="AO38" s="16">
        <f t="shared" si="161"/>
        <v>27</v>
      </c>
      <c r="AP38" s="16">
        <f t="shared" si="162"/>
        <v>26</v>
      </c>
      <c r="AQ38" s="16">
        <v>53</v>
      </c>
      <c r="AR38" s="16">
        <f t="shared" si="163"/>
        <v>27</v>
      </c>
      <c r="AS38" s="16">
        <f t="shared" si="164"/>
        <v>26</v>
      </c>
      <c r="AT38" s="16">
        <v>52</v>
      </c>
      <c r="AU38" s="16">
        <f t="shared" si="165"/>
        <v>26</v>
      </c>
      <c r="AV38" s="16">
        <f t="shared" si="166"/>
        <v>26</v>
      </c>
      <c r="AW38" s="16">
        <f t="shared" si="167"/>
        <v>133</v>
      </c>
      <c r="AX38" s="16">
        <f t="shared" si="167"/>
        <v>130</v>
      </c>
      <c r="AY38" s="16">
        <v>51</v>
      </c>
      <c r="AZ38" s="16">
        <f t="shared" si="47"/>
        <v>26</v>
      </c>
      <c r="BA38" s="16">
        <f t="shared" si="168"/>
        <v>25</v>
      </c>
      <c r="BB38" s="16">
        <v>50</v>
      </c>
      <c r="BC38" s="16">
        <f t="shared" si="169"/>
        <v>25</v>
      </c>
      <c r="BD38" s="16">
        <f t="shared" si="170"/>
        <v>25</v>
      </c>
      <c r="BE38" s="16">
        <v>48</v>
      </c>
      <c r="BF38" s="16">
        <f t="shared" si="171"/>
        <v>24</v>
      </c>
      <c r="BG38" s="16">
        <f t="shared" si="172"/>
        <v>24</v>
      </c>
      <c r="BH38" s="16">
        <v>46</v>
      </c>
      <c r="BI38" s="16">
        <f t="shared" si="173"/>
        <v>23</v>
      </c>
      <c r="BJ38" s="16">
        <f t="shared" si="174"/>
        <v>23</v>
      </c>
      <c r="BK38" s="16">
        <v>44</v>
      </c>
      <c r="BL38" s="16">
        <f t="shared" si="175"/>
        <v>22</v>
      </c>
      <c r="BM38" s="16">
        <f t="shared" si="176"/>
        <v>22</v>
      </c>
      <c r="BN38" s="16">
        <f t="shared" si="177"/>
        <v>120</v>
      </c>
      <c r="BO38" s="16">
        <f t="shared" si="178"/>
        <v>119</v>
      </c>
      <c r="BP38" s="16">
        <v>195</v>
      </c>
      <c r="BQ38" s="16"/>
      <c r="BR38" s="16"/>
      <c r="BS38" s="16">
        <v>183</v>
      </c>
      <c r="BT38" s="16"/>
      <c r="BU38" s="16"/>
      <c r="BV38" s="16">
        <v>163</v>
      </c>
      <c r="BW38" s="16"/>
      <c r="BX38" s="16"/>
      <c r="BY38" s="16">
        <v>153</v>
      </c>
      <c r="BZ38" s="16"/>
      <c r="CA38" s="16"/>
      <c r="CB38" s="16">
        <v>139</v>
      </c>
      <c r="CC38" s="16"/>
      <c r="CD38" s="16"/>
      <c r="CE38" s="16">
        <v>133</v>
      </c>
      <c r="CF38" s="16"/>
      <c r="CG38" s="16"/>
      <c r="CH38" s="16">
        <v>133</v>
      </c>
      <c r="CI38" s="16"/>
      <c r="CJ38" s="16"/>
      <c r="CK38" s="16">
        <v>143</v>
      </c>
      <c r="CL38" s="16"/>
      <c r="CM38" s="16"/>
      <c r="CN38" s="16">
        <v>145</v>
      </c>
      <c r="CO38" s="16"/>
      <c r="CP38" s="16"/>
      <c r="CQ38" s="16">
        <v>134</v>
      </c>
      <c r="CR38" s="16"/>
      <c r="CS38" s="16"/>
      <c r="CT38" s="16">
        <v>98</v>
      </c>
      <c r="CU38" s="16"/>
      <c r="CV38" s="16"/>
      <c r="CW38" s="16">
        <v>69</v>
      </c>
      <c r="CX38" s="16"/>
      <c r="CY38" s="16"/>
      <c r="CZ38" s="16">
        <v>90</v>
      </c>
      <c r="DA38" s="16"/>
      <c r="DB38" s="16"/>
      <c r="DC38" s="16">
        <v>43</v>
      </c>
      <c r="DD38" s="16">
        <v>3</v>
      </c>
      <c r="DE38" s="16">
        <v>1383</v>
      </c>
      <c r="DF38" s="16">
        <v>124</v>
      </c>
      <c r="DG38" s="16">
        <v>107</v>
      </c>
      <c r="DH38" s="16">
        <v>477</v>
      </c>
      <c r="DI38" s="17">
        <v>53</v>
      </c>
    </row>
    <row r="39" spans="1:113" s="7" customFormat="1" x14ac:dyDescent="0.25">
      <c r="A39" s="14" t="s">
        <v>99</v>
      </c>
      <c r="B39" s="15" t="s">
        <v>100</v>
      </c>
      <c r="C39" s="51">
        <v>1350</v>
      </c>
      <c r="D39" s="39">
        <f t="shared" si="150"/>
        <v>2195</v>
      </c>
      <c r="E39" s="16">
        <v>10</v>
      </c>
      <c r="F39" s="16">
        <v>10</v>
      </c>
      <c r="G39" s="16">
        <v>11</v>
      </c>
      <c r="H39" s="16">
        <v>10</v>
      </c>
      <c r="I39" s="16">
        <v>11</v>
      </c>
      <c r="J39" s="16">
        <v>10</v>
      </c>
      <c r="K39" s="16">
        <v>11</v>
      </c>
      <c r="L39" s="16">
        <v>11</v>
      </c>
      <c r="M39" s="16">
        <v>12</v>
      </c>
      <c r="N39" s="16">
        <v>11</v>
      </c>
      <c r="O39" s="16">
        <f t="shared" si="151"/>
        <v>55</v>
      </c>
      <c r="P39" s="16">
        <f t="shared" si="151"/>
        <v>52</v>
      </c>
      <c r="Q39" s="16">
        <v>23</v>
      </c>
      <c r="R39" s="16">
        <v>12</v>
      </c>
      <c r="S39" s="16">
        <v>11</v>
      </c>
      <c r="T39" s="16">
        <v>24</v>
      </c>
      <c r="U39" s="16">
        <v>12</v>
      </c>
      <c r="V39" s="16">
        <v>12</v>
      </c>
      <c r="W39" s="16">
        <v>24</v>
      </c>
      <c r="X39" s="16">
        <v>12</v>
      </c>
      <c r="Y39" s="16">
        <v>12</v>
      </c>
      <c r="Z39" s="16">
        <v>25</v>
      </c>
      <c r="AA39" s="16">
        <f t="shared" si="152"/>
        <v>13</v>
      </c>
      <c r="AB39" s="16">
        <f t="shared" si="153"/>
        <v>12</v>
      </c>
      <c r="AC39" s="16">
        <v>25</v>
      </c>
      <c r="AD39" s="16">
        <f t="shared" si="154"/>
        <v>13</v>
      </c>
      <c r="AE39" s="16">
        <f t="shared" si="155"/>
        <v>12</v>
      </c>
      <c r="AF39" s="16">
        <f t="shared" si="156"/>
        <v>62</v>
      </c>
      <c r="AG39" s="16">
        <f t="shared" si="156"/>
        <v>59</v>
      </c>
      <c r="AH39" s="16">
        <v>26</v>
      </c>
      <c r="AI39" s="16">
        <f t="shared" si="157"/>
        <v>13</v>
      </c>
      <c r="AJ39" s="16">
        <f t="shared" si="158"/>
        <v>13</v>
      </c>
      <c r="AK39" s="16">
        <v>26</v>
      </c>
      <c r="AL39" s="16">
        <f t="shared" si="159"/>
        <v>13</v>
      </c>
      <c r="AM39" s="16">
        <f t="shared" si="160"/>
        <v>13</v>
      </c>
      <c r="AN39" s="16">
        <v>26</v>
      </c>
      <c r="AO39" s="16">
        <f t="shared" si="161"/>
        <v>13</v>
      </c>
      <c r="AP39" s="16">
        <f t="shared" si="162"/>
        <v>13</v>
      </c>
      <c r="AQ39" s="16">
        <v>26</v>
      </c>
      <c r="AR39" s="16">
        <f t="shared" si="163"/>
        <v>13</v>
      </c>
      <c r="AS39" s="16">
        <f t="shared" si="164"/>
        <v>13</v>
      </c>
      <c r="AT39" s="16">
        <v>26</v>
      </c>
      <c r="AU39" s="16">
        <f t="shared" si="165"/>
        <v>13</v>
      </c>
      <c r="AV39" s="16">
        <f t="shared" si="166"/>
        <v>13</v>
      </c>
      <c r="AW39" s="16">
        <f t="shared" si="167"/>
        <v>65</v>
      </c>
      <c r="AX39" s="16">
        <f t="shared" si="167"/>
        <v>65</v>
      </c>
      <c r="AY39" s="16">
        <v>25</v>
      </c>
      <c r="AZ39" s="16">
        <f t="shared" si="47"/>
        <v>13</v>
      </c>
      <c r="BA39" s="16">
        <f t="shared" si="168"/>
        <v>12</v>
      </c>
      <c r="BB39" s="16">
        <v>24</v>
      </c>
      <c r="BC39" s="16">
        <f t="shared" si="169"/>
        <v>12</v>
      </c>
      <c r="BD39" s="16">
        <f t="shared" si="170"/>
        <v>12</v>
      </c>
      <c r="BE39" s="16">
        <v>24</v>
      </c>
      <c r="BF39" s="16">
        <f t="shared" si="171"/>
        <v>12</v>
      </c>
      <c r="BG39" s="16">
        <f t="shared" si="172"/>
        <v>12</v>
      </c>
      <c r="BH39" s="16">
        <v>23</v>
      </c>
      <c r="BI39" s="16">
        <f t="shared" si="173"/>
        <v>12</v>
      </c>
      <c r="BJ39" s="16">
        <f t="shared" si="174"/>
        <v>11</v>
      </c>
      <c r="BK39" s="16">
        <v>22</v>
      </c>
      <c r="BL39" s="16">
        <f t="shared" si="175"/>
        <v>11</v>
      </c>
      <c r="BM39" s="16">
        <f t="shared" si="176"/>
        <v>11</v>
      </c>
      <c r="BN39" s="16">
        <f t="shared" si="177"/>
        <v>60</v>
      </c>
      <c r="BO39" s="16">
        <f t="shared" si="178"/>
        <v>58</v>
      </c>
      <c r="BP39" s="16">
        <v>96</v>
      </c>
      <c r="BQ39" s="16"/>
      <c r="BR39" s="16"/>
      <c r="BS39" s="16">
        <v>90</v>
      </c>
      <c r="BT39" s="16"/>
      <c r="BU39" s="16"/>
      <c r="BV39" s="16">
        <v>80</v>
      </c>
      <c r="BW39" s="16"/>
      <c r="BX39" s="16"/>
      <c r="BY39" s="16">
        <v>75</v>
      </c>
      <c r="BZ39" s="16"/>
      <c r="CA39" s="16"/>
      <c r="CB39" s="16">
        <v>68</v>
      </c>
      <c r="CC39" s="16"/>
      <c r="CD39" s="16"/>
      <c r="CE39" s="16">
        <v>66</v>
      </c>
      <c r="CF39" s="16"/>
      <c r="CG39" s="16"/>
      <c r="CH39" s="16">
        <v>65</v>
      </c>
      <c r="CI39" s="16"/>
      <c r="CJ39" s="16"/>
      <c r="CK39" s="16">
        <v>71</v>
      </c>
      <c r="CL39" s="16"/>
      <c r="CM39" s="16"/>
      <c r="CN39" s="16">
        <v>71</v>
      </c>
      <c r="CO39" s="16"/>
      <c r="CP39" s="16"/>
      <c r="CQ39" s="16">
        <v>66</v>
      </c>
      <c r="CR39" s="16"/>
      <c r="CS39" s="16"/>
      <c r="CT39" s="16">
        <v>48</v>
      </c>
      <c r="CU39" s="16"/>
      <c r="CV39" s="16"/>
      <c r="CW39" s="16">
        <v>34</v>
      </c>
      <c r="CX39" s="16"/>
      <c r="CY39" s="16"/>
      <c r="CZ39" s="16">
        <v>44</v>
      </c>
      <c r="DA39" s="16"/>
      <c r="DB39" s="16"/>
      <c r="DC39" s="16">
        <v>21</v>
      </c>
      <c r="DD39" s="16">
        <v>2</v>
      </c>
      <c r="DE39" s="16">
        <v>680</v>
      </c>
      <c r="DF39" s="16">
        <v>61</v>
      </c>
      <c r="DG39" s="16">
        <v>53</v>
      </c>
      <c r="DH39" s="16">
        <v>235</v>
      </c>
      <c r="DI39" s="17">
        <v>26</v>
      </c>
    </row>
    <row r="40" spans="1:113" s="7" customFormat="1" x14ac:dyDescent="0.25">
      <c r="A40" s="14" t="s">
        <v>101</v>
      </c>
      <c r="B40" s="15" t="s">
        <v>102</v>
      </c>
      <c r="C40" s="51">
        <v>1238</v>
      </c>
      <c r="D40" s="39">
        <f t="shared" si="150"/>
        <v>2013</v>
      </c>
      <c r="E40" s="16">
        <v>10</v>
      </c>
      <c r="F40" s="16">
        <v>9</v>
      </c>
      <c r="G40" s="16">
        <v>10</v>
      </c>
      <c r="H40" s="16">
        <v>9</v>
      </c>
      <c r="I40" s="16">
        <v>10</v>
      </c>
      <c r="J40" s="16">
        <v>10</v>
      </c>
      <c r="K40" s="16">
        <v>10</v>
      </c>
      <c r="L40" s="16">
        <v>10</v>
      </c>
      <c r="M40" s="16">
        <v>11</v>
      </c>
      <c r="N40" s="16">
        <v>10</v>
      </c>
      <c r="O40" s="16">
        <f t="shared" si="151"/>
        <v>51</v>
      </c>
      <c r="P40" s="16">
        <f t="shared" si="151"/>
        <v>48</v>
      </c>
      <c r="Q40" s="16">
        <v>21</v>
      </c>
      <c r="R40" s="16">
        <v>11</v>
      </c>
      <c r="S40" s="16">
        <v>10</v>
      </c>
      <c r="T40" s="16">
        <v>22</v>
      </c>
      <c r="U40" s="16">
        <v>11</v>
      </c>
      <c r="V40" s="16">
        <v>11</v>
      </c>
      <c r="W40" s="16">
        <v>22</v>
      </c>
      <c r="X40" s="16">
        <v>11</v>
      </c>
      <c r="Y40" s="16">
        <v>11</v>
      </c>
      <c r="Z40" s="16">
        <v>23</v>
      </c>
      <c r="AA40" s="16">
        <f t="shared" si="152"/>
        <v>12</v>
      </c>
      <c r="AB40" s="16">
        <f t="shared" si="153"/>
        <v>11</v>
      </c>
      <c r="AC40" s="16">
        <v>23</v>
      </c>
      <c r="AD40" s="16">
        <f t="shared" si="154"/>
        <v>12</v>
      </c>
      <c r="AE40" s="16">
        <f t="shared" si="155"/>
        <v>11</v>
      </c>
      <c r="AF40" s="16">
        <f t="shared" si="156"/>
        <v>57</v>
      </c>
      <c r="AG40" s="16">
        <f t="shared" si="156"/>
        <v>54</v>
      </c>
      <c r="AH40" s="16">
        <v>24</v>
      </c>
      <c r="AI40" s="16">
        <f t="shared" si="157"/>
        <v>12</v>
      </c>
      <c r="AJ40" s="16">
        <f t="shared" si="158"/>
        <v>12</v>
      </c>
      <c r="AK40" s="16">
        <v>24</v>
      </c>
      <c r="AL40" s="16">
        <f t="shared" si="159"/>
        <v>12</v>
      </c>
      <c r="AM40" s="16">
        <f t="shared" si="160"/>
        <v>12</v>
      </c>
      <c r="AN40" s="16">
        <v>24</v>
      </c>
      <c r="AO40" s="16">
        <f t="shared" si="161"/>
        <v>12</v>
      </c>
      <c r="AP40" s="16">
        <f t="shared" si="162"/>
        <v>12</v>
      </c>
      <c r="AQ40" s="16">
        <v>24</v>
      </c>
      <c r="AR40" s="16">
        <f t="shared" si="163"/>
        <v>12</v>
      </c>
      <c r="AS40" s="16">
        <f t="shared" si="164"/>
        <v>12</v>
      </c>
      <c r="AT40" s="16">
        <v>23</v>
      </c>
      <c r="AU40" s="16">
        <f t="shared" si="165"/>
        <v>12</v>
      </c>
      <c r="AV40" s="16">
        <f t="shared" si="166"/>
        <v>11</v>
      </c>
      <c r="AW40" s="16">
        <f t="shared" si="167"/>
        <v>60</v>
      </c>
      <c r="AX40" s="16">
        <f t="shared" si="167"/>
        <v>59</v>
      </c>
      <c r="AY40" s="16">
        <v>23</v>
      </c>
      <c r="AZ40" s="16">
        <f t="shared" si="47"/>
        <v>12</v>
      </c>
      <c r="BA40" s="16">
        <f t="shared" si="168"/>
        <v>11</v>
      </c>
      <c r="BB40" s="16">
        <v>22</v>
      </c>
      <c r="BC40" s="16">
        <f t="shared" si="169"/>
        <v>11</v>
      </c>
      <c r="BD40" s="16">
        <f t="shared" si="170"/>
        <v>11</v>
      </c>
      <c r="BE40" s="16">
        <v>22</v>
      </c>
      <c r="BF40" s="16">
        <f t="shared" si="171"/>
        <v>11</v>
      </c>
      <c r="BG40" s="16">
        <f t="shared" si="172"/>
        <v>11</v>
      </c>
      <c r="BH40" s="16">
        <v>21</v>
      </c>
      <c r="BI40" s="16">
        <f t="shared" si="173"/>
        <v>11</v>
      </c>
      <c r="BJ40" s="16">
        <f t="shared" si="174"/>
        <v>10</v>
      </c>
      <c r="BK40" s="16">
        <v>20</v>
      </c>
      <c r="BL40" s="16">
        <f t="shared" si="175"/>
        <v>10</v>
      </c>
      <c r="BM40" s="16">
        <f t="shared" si="176"/>
        <v>10</v>
      </c>
      <c r="BN40" s="16">
        <f t="shared" si="177"/>
        <v>55</v>
      </c>
      <c r="BO40" s="16">
        <f t="shared" si="178"/>
        <v>53</v>
      </c>
      <c r="BP40" s="16">
        <v>88</v>
      </c>
      <c r="BQ40" s="16"/>
      <c r="BR40" s="16"/>
      <c r="BS40" s="16">
        <v>83</v>
      </c>
      <c r="BT40" s="16"/>
      <c r="BU40" s="16"/>
      <c r="BV40" s="16">
        <v>73</v>
      </c>
      <c r="BW40" s="16"/>
      <c r="BX40" s="16"/>
      <c r="BY40" s="16">
        <v>69</v>
      </c>
      <c r="BZ40" s="16"/>
      <c r="CA40" s="16"/>
      <c r="CB40" s="16">
        <v>63</v>
      </c>
      <c r="CC40" s="16"/>
      <c r="CD40" s="16"/>
      <c r="CE40" s="16">
        <v>60</v>
      </c>
      <c r="CF40" s="16"/>
      <c r="CG40" s="16"/>
      <c r="CH40" s="16">
        <v>60</v>
      </c>
      <c r="CI40" s="16"/>
      <c r="CJ40" s="16"/>
      <c r="CK40" s="16">
        <v>64</v>
      </c>
      <c r="CL40" s="16"/>
      <c r="CM40" s="16"/>
      <c r="CN40" s="16">
        <v>65</v>
      </c>
      <c r="CO40" s="16"/>
      <c r="CP40" s="16"/>
      <c r="CQ40" s="16">
        <v>60</v>
      </c>
      <c r="CR40" s="16"/>
      <c r="CS40" s="16"/>
      <c r="CT40" s="16">
        <v>44</v>
      </c>
      <c r="CU40" s="16"/>
      <c r="CV40" s="16"/>
      <c r="CW40" s="16">
        <v>31</v>
      </c>
      <c r="CX40" s="16"/>
      <c r="CY40" s="16"/>
      <c r="CZ40" s="16">
        <v>41</v>
      </c>
      <c r="DA40" s="16"/>
      <c r="DB40" s="16"/>
      <c r="DC40" s="16">
        <v>19</v>
      </c>
      <c r="DD40" s="16">
        <v>1</v>
      </c>
      <c r="DE40" s="16">
        <v>622</v>
      </c>
      <c r="DF40" s="16">
        <v>56</v>
      </c>
      <c r="DG40" s="16">
        <v>48</v>
      </c>
      <c r="DH40" s="16">
        <v>215</v>
      </c>
      <c r="DI40" s="17">
        <v>24</v>
      </c>
    </row>
    <row r="41" spans="1:113" s="7" customFormat="1" x14ac:dyDescent="0.25">
      <c r="A41" s="14" t="s">
        <v>103</v>
      </c>
      <c r="B41" s="15" t="s">
        <v>104</v>
      </c>
      <c r="C41" s="51">
        <v>764</v>
      </c>
      <c r="D41" s="39">
        <f t="shared" si="150"/>
        <v>1244</v>
      </c>
      <c r="E41" s="16">
        <v>6</v>
      </c>
      <c r="F41" s="16">
        <v>6</v>
      </c>
      <c r="G41" s="16">
        <v>6</v>
      </c>
      <c r="H41" s="16">
        <v>6</v>
      </c>
      <c r="I41" s="16">
        <v>6</v>
      </c>
      <c r="J41" s="16">
        <v>6</v>
      </c>
      <c r="K41" s="16">
        <v>7</v>
      </c>
      <c r="L41" s="16">
        <v>6</v>
      </c>
      <c r="M41" s="16">
        <v>7</v>
      </c>
      <c r="N41" s="16">
        <v>6</v>
      </c>
      <c r="O41" s="16">
        <f t="shared" si="151"/>
        <v>32</v>
      </c>
      <c r="P41" s="16">
        <f t="shared" si="151"/>
        <v>30</v>
      </c>
      <c r="Q41" s="16">
        <v>13</v>
      </c>
      <c r="R41" s="16">
        <v>7</v>
      </c>
      <c r="S41" s="16">
        <v>6</v>
      </c>
      <c r="T41" s="16">
        <v>14</v>
      </c>
      <c r="U41" s="16">
        <v>7</v>
      </c>
      <c r="V41" s="16">
        <v>7</v>
      </c>
      <c r="W41" s="16">
        <v>14</v>
      </c>
      <c r="X41" s="16">
        <v>7</v>
      </c>
      <c r="Y41" s="16">
        <v>7</v>
      </c>
      <c r="Z41" s="16">
        <v>14</v>
      </c>
      <c r="AA41" s="16">
        <f t="shared" si="152"/>
        <v>7</v>
      </c>
      <c r="AB41" s="16">
        <f t="shared" si="153"/>
        <v>7</v>
      </c>
      <c r="AC41" s="16">
        <v>14</v>
      </c>
      <c r="AD41" s="16">
        <f t="shared" si="154"/>
        <v>7</v>
      </c>
      <c r="AE41" s="16">
        <f t="shared" si="155"/>
        <v>7</v>
      </c>
      <c r="AF41" s="16">
        <f t="shared" si="156"/>
        <v>35</v>
      </c>
      <c r="AG41" s="16">
        <f t="shared" si="156"/>
        <v>34</v>
      </c>
      <c r="AH41" s="16">
        <v>15</v>
      </c>
      <c r="AI41" s="16">
        <f t="shared" si="157"/>
        <v>8</v>
      </c>
      <c r="AJ41" s="16">
        <f t="shared" si="158"/>
        <v>7</v>
      </c>
      <c r="AK41" s="16">
        <v>15</v>
      </c>
      <c r="AL41" s="16">
        <f t="shared" si="159"/>
        <v>8</v>
      </c>
      <c r="AM41" s="16">
        <f t="shared" si="160"/>
        <v>7</v>
      </c>
      <c r="AN41" s="16">
        <v>15</v>
      </c>
      <c r="AO41" s="16">
        <f t="shared" si="161"/>
        <v>8</v>
      </c>
      <c r="AP41" s="16">
        <f t="shared" si="162"/>
        <v>7</v>
      </c>
      <c r="AQ41" s="16">
        <v>15</v>
      </c>
      <c r="AR41" s="16">
        <f t="shared" si="163"/>
        <v>8</v>
      </c>
      <c r="AS41" s="16">
        <f t="shared" si="164"/>
        <v>7</v>
      </c>
      <c r="AT41" s="16">
        <v>14</v>
      </c>
      <c r="AU41" s="16">
        <f t="shared" si="165"/>
        <v>7</v>
      </c>
      <c r="AV41" s="16">
        <f t="shared" si="166"/>
        <v>7</v>
      </c>
      <c r="AW41" s="16">
        <f t="shared" si="167"/>
        <v>39</v>
      </c>
      <c r="AX41" s="16">
        <f t="shared" si="167"/>
        <v>35</v>
      </c>
      <c r="AY41" s="16">
        <v>14</v>
      </c>
      <c r="AZ41" s="16">
        <f t="shared" si="47"/>
        <v>7</v>
      </c>
      <c r="BA41" s="16">
        <f t="shared" si="168"/>
        <v>7</v>
      </c>
      <c r="BB41" s="16">
        <v>14</v>
      </c>
      <c r="BC41" s="16">
        <f t="shared" si="169"/>
        <v>7</v>
      </c>
      <c r="BD41" s="16">
        <f t="shared" si="170"/>
        <v>7</v>
      </c>
      <c r="BE41" s="16">
        <v>13</v>
      </c>
      <c r="BF41" s="16">
        <f t="shared" si="171"/>
        <v>7</v>
      </c>
      <c r="BG41" s="16">
        <f t="shared" si="172"/>
        <v>6</v>
      </c>
      <c r="BH41" s="16">
        <v>13</v>
      </c>
      <c r="BI41" s="16">
        <f t="shared" si="173"/>
        <v>7</v>
      </c>
      <c r="BJ41" s="16">
        <f t="shared" si="174"/>
        <v>6</v>
      </c>
      <c r="BK41" s="16">
        <v>12</v>
      </c>
      <c r="BL41" s="16">
        <f t="shared" si="175"/>
        <v>6</v>
      </c>
      <c r="BM41" s="16">
        <f t="shared" si="176"/>
        <v>6</v>
      </c>
      <c r="BN41" s="16">
        <f t="shared" si="177"/>
        <v>34</v>
      </c>
      <c r="BO41" s="16">
        <f t="shared" si="178"/>
        <v>32</v>
      </c>
      <c r="BP41" s="16">
        <v>54</v>
      </c>
      <c r="BQ41" s="16"/>
      <c r="BR41" s="16"/>
      <c r="BS41" s="16">
        <v>51</v>
      </c>
      <c r="BT41" s="16"/>
      <c r="BU41" s="16"/>
      <c r="BV41" s="16">
        <v>45</v>
      </c>
      <c r="BW41" s="16"/>
      <c r="BX41" s="16"/>
      <c r="BY41" s="16">
        <v>42</v>
      </c>
      <c r="BZ41" s="16"/>
      <c r="CA41" s="16"/>
      <c r="CB41" s="16">
        <v>39</v>
      </c>
      <c r="CC41" s="16"/>
      <c r="CD41" s="16"/>
      <c r="CE41" s="16">
        <v>37</v>
      </c>
      <c r="CF41" s="16"/>
      <c r="CG41" s="16"/>
      <c r="CH41" s="16">
        <v>37</v>
      </c>
      <c r="CI41" s="16"/>
      <c r="CJ41" s="16"/>
      <c r="CK41" s="16">
        <v>40</v>
      </c>
      <c r="CL41" s="16"/>
      <c r="CM41" s="16"/>
      <c r="CN41" s="16">
        <v>40</v>
      </c>
      <c r="CO41" s="16"/>
      <c r="CP41" s="16"/>
      <c r="CQ41" s="16">
        <v>37</v>
      </c>
      <c r="CR41" s="16"/>
      <c r="CS41" s="16"/>
      <c r="CT41" s="16">
        <v>27</v>
      </c>
      <c r="CU41" s="16"/>
      <c r="CV41" s="16"/>
      <c r="CW41" s="16">
        <v>19</v>
      </c>
      <c r="CX41" s="16"/>
      <c r="CY41" s="16"/>
      <c r="CZ41" s="16">
        <v>25</v>
      </c>
      <c r="DA41" s="16"/>
      <c r="DB41" s="16"/>
      <c r="DC41" s="16">
        <v>12</v>
      </c>
      <c r="DD41" s="16">
        <v>1</v>
      </c>
      <c r="DE41" s="16">
        <v>385</v>
      </c>
      <c r="DF41" s="16">
        <v>34</v>
      </c>
      <c r="DG41" s="16">
        <v>30</v>
      </c>
      <c r="DH41" s="16">
        <v>133</v>
      </c>
      <c r="DI41" s="17">
        <v>15</v>
      </c>
    </row>
    <row r="42" spans="1:113" s="7" customFormat="1" x14ac:dyDescent="0.25">
      <c r="A42" s="14" t="s">
        <v>105</v>
      </c>
      <c r="B42" s="15" t="s">
        <v>106</v>
      </c>
      <c r="C42" s="51">
        <v>1145</v>
      </c>
      <c r="D42" s="39">
        <f t="shared" si="150"/>
        <v>1862</v>
      </c>
      <c r="E42" s="16">
        <v>9</v>
      </c>
      <c r="F42" s="16">
        <v>8</v>
      </c>
      <c r="G42" s="16">
        <v>9</v>
      </c>
      <c r="H42" s="16">
        <v>9</v>
      </c>
      <c r="I42" s="16">
        <v>9</v>
      </c>
      <c r="J42" s="16">
        <v>9</v>
      </c>
      <c r="K42" s="16">
        <v>10</v>
      </c>
      <c r="L42" s="16">
        <v>9</v>
      </c>
      <c r="M42" s="16">
        <v>10</v>
      </c>
      <c r="N42" s="16">
        <v>9</v>
      </c>
      <c r="O42" s="16">
        <f t="shared" si="151"/>
        <v>47</v>
      </c>
      <c r="P42" s="16">
        <f t="shared" si="151"/>
        <v>44</v>
      </c>
      <c r="Q42" s="16">
        <v>20</v>
      </c>
      <c r="R42" s="16">
        <v>10</v>
      </c>
      <c r="S42" s="16">
        <v>10</v>
      </c>
      <c r="T42" s="16">
        <v>20</v>
      </c>
      <c r="U42" s="16">
        <v>10</v>
      </c>
      <c r="V42" s="16">
        <v>10</v>
      </c>
      <c r="W42" s="16">
        <v>21</v>
      </c>
      <c r="X42" s="16">
        <v>11</v>
      </c>
      <c r="Y42" s="16">
        <v>10</v>
      </c>
      <c r="Z42" s="16">
        <v>21</v>
      </c>
      <c r="AA42" s="16">
        <f t="shared" si="152"/>
        <v>11</v>
      </c>
      <c r="AB42" s="16">
        <f t="shared" si="153"/>
        <v>10</v>
      </c>
      <c r="AC42" s="16">
        <v>22</v>
      </c>
      <c r="AD42" s="16">
        <f t="shared" si="154"/>
        <v>11</v>
      </c>
      <c r="AE42" s="16">
        <f t="shared" si="155"/>
        <v>11</v>
      </c>
      <c r="AF42" s="16">
        <f t="shared" si="156"/>
        <v>53</v>
      </c>
      <c r="AG42" s="16">
        <f t="shared" si="156"/>
        <v>51</v>
      </c>
      <c r="AH42" s="16">
        <v>22</v>
      </c>
      <c r="AI42" s="16">
        <f t="shared" si="157"/>
        <v>11</v>
      </c>
      <c r="AJ42" s="16">
        <f t="shared" si="158"/>
        <v>11</v>
      </c>
      <c r="AK42" s="16">
        <v>22</v>
      </c>
      <c r="AL42" s="16">
        <f t="shared" si="159"/>
        <v>11</v>
      </c>
      <c r="AM42" s="16">
        <f t="shared" si="160"/>
        <v>11</v>
      </c>
      <c r="AN42" s="16">
        <v>22</v>
      </c>
      <c r="AO42" s="16">
        <f t="shared" si="161"/>
        <v>11</v>
      </c>
      <c r="AP42" s="16">
        <f t="shared" si="162"/>
        <v>11</v>
      </c>
      <c r="AQ42" s="16">
        <v>22</v>
      </c>
      <c r="AR42" s="16">
        <f t="shared" si="163"/>
        <v>11</v>
      </c>
      <c r="AS42" s="16">
        <f t="shared" si="164"/>
        <v>11</v>
      </c>
      <c r="AT42" s="16">
        <v>22</v>
      </c>
      <c r="AU42" s="16">
        <f t="shared" si="165"/>
        <v>11</v>
      </c>
      <c r="AV42" s="16">
        <f t="shared" si="166"/>
        <v>11</v>
      </c>
      <c r="AW42" s="16">
        <f t="shared" si="167"/>
        <v>55</v>
      </c>
      <c r="AX42" s="16">
        <f t="shared" si="167"/>
        <v>55</v>
      </c>
      <c r="AY42" s="16">
        <v>21</v>
      </c>
      <c r="AZ42" s="16">
        <f t="shared" si="47"/>
        <v>11</v>
      </c>
      <c r="BA42" s="16">
        <f t="shared" si="168"/>
        <v>10</v>
      </c>
      <c r="BB42" s="16">
        <v>21</v>
      </c>
      <c r="BC42" s="16">
        <f t="shared" si="169"/>
        <v>11</v>
      </c>
      <c r="BD42" s="16">
        <f t="shared" si="170"/>
        <v>10</v>
      </c>
      <c r="BE42" s="16">
        <v>20</v>
      </c>
      <c r="BF42" s="16">
        <f t="shared" si="171"/>
        <v>10</v>
      </c>
      <c r="BG42" s="16">
        <f t="shared" si="172"/>
        <v>10</v>
      </c>
      <c r="BH42" s="16">
        <v>19</v>
      </c>
      <c r="BI42" s="16">
        <f t="shared" si="173"/>
        <v>10</v>
      </c>
      <c r="BJ42" s="16">
        <f t="shared" si="174"/>
        <v>9</v>
      </c>
      <c r="BK42" s="16">
        <v>18</v>
      </c>
      <c r="BL42" s="16">
        <f t="shared" si="175"/>
        <v>9</v>
      </c>
      <c r="BM42" s="16">
        <f t="shared" si="176"/>
        <v>9</v>
      </c>
      <c r="BN42" s="16">
        <f t="shared" si="177"/>
        <v>51</v>
      </c>
      <c r="BO42" s="16">
        <f t="shared" si="178"/>
        <v>48</v>
      </c>
      <c r="BP42" s="16">
        <v>81</v>
      </c>
      <c r="BQ42" s="16"/>
      <c r="BR42" s="16"/>
      <c r="BS42" s="16">
        <v>76</v>
      </c>
      <c r="BT42" s="16"/>
      <c r="BU42" s="16"/>
      <c r="BV42" s="16">
        <v>68</v>
      </c>
      <c r="BW42" s="16"/>
      <c r="BX42" s="16"/>
      <c r="BY42" s="16">
        <v>64</v>
      </c>
      <c r="BZ42" s="16"/>
      <c r="CA42" s="16"/>
      <c r="CB42" s="16">
        <v>58</v>
      </c>
      <c r="CC42" s="16"/>
      <c r="CD42" s="16"/>
      <c r="CE42" s="16">
        <v>56</v>
      </c>
      <c r="CF42" s="16"/>
      <c r="CG42" s="16"/>
      <c r="CH42" s="16">
        <v>55</v>
      </c>
      <c r="CI42" s="16"/>
      <c r="CJ42" s="16"/>
      <c r="CK42" s="16">
        <v>60</v>
      </c>
      <c r="CL42" s="16"/>
      <c r="CM42" s="16"/>
      <c r="CN42" s="16">
        <v>60</v>
      </c>
      <c r="CO42" s="16"/>
      <c r="CP42" s="16"/>
      <c r="CQ42" s="16">
        <v>56</v>
      </c>
      <c r="CR42" s="16"/>
      <c r="CS42" s="16"/>
      <c r="CT42" s="16">
        <v>41</v>
      </c>
      <c r="CU42" s="16"/>
      <c r="CV42" s="16"/>
      <c r="CW42" s="16">
        <v>29</v>
      </c>
      <c r="CX42" s="16"/>
      <c r="CY42" s="16"/>
      <c r="CZ42" s="16">
        <v>37</v>
      </c>
      <c r="DA42" s="16"/>
      <c r="DB42" s="16"/>
      <c r="DC42" s="16">
        <v>18</v>
      </c>
      <c r="DD42" s="16">
        <v>1</v>
      </c>
      <c r="DE42" s="16">
        <v>576</v>
      </c>
      <c r="DF42" s="16">
        <v>51</v>
      </c>
      <c r="DG42" s="16">
        <v>45</v>
      </c>
      <c r="DH42" s="16">
        <v>199</v>
      </c>
      <c r="DI42" s="17">
        <v>22</v>
      </c>
    </row>
    <row r="43" spans="1:113" s="7" customFormat="1" x14ac:dyDescent="0.25">
      <c r="A43" s="14" t="s">
        <v>107</v>
      </c>
      <c r="B43" s="15" t="s">
        <v>108</v>
      </c>
      <c r="C43" s="51">
        <v>1103</v>
      </c>
      <c r="D43" s="39">
        <f t="shared" si="150"/>
        <v>1791</v>
      </c>
      <c r="E43" s="16">
        <v>9</v>
      </c>
      <c r="F43" s="16">
        <v>8</v>
      </c>
      <c r="G43" s="16">
        <v>9</v>
      </c>
      <c r="H43" s="16">
        <v>8</v>
      </c>
      <c r="I43" s="16">
        <v>9</v>
      </c>
      <c r="J43" s="16">
        <v>9</v>
      </c>
      <c r="K43" s="16">
        <v>9</v>
      </c>
      <c r="L43" s="16">
        <v>9</v>
      </c>
      <c r="M43" s="16">
        <v>9</v>
      </c>
      <c r="N43" s="16">
        <v>9</v>
      </c>
      <c r="O43" s="16">
        <f t="shared" si="151"/>
        <v>45</v>
      </c>
      <c r="P43" s="16">
        <f t="shared" si="151"/>
        <v>43</v>
      </c>
      <c r="Q43" s="16">
        <v>19</v>
      </c>
      <c r="R43" s="16">
        <v>10</v>
      </c>
      <c r="S43" s="16">
        <v>9</v>
      </c>
      <c r="T43" s="16">
        <v>19</v>
      </c>
      <c r="U43" s="16">
        <v>10</v>
      </c>
      <c r="V43" s="16">
        <v>9</v>
      </c>
      <c r="W43" s="16">
        <v>20</v>
      </c>
      <c r="X43" s="16">
        <v>10</v>
      </c>
      <c r="Y43" s="16">
        <v>10</v>
      </c>
      <c r="Z43" s="16">
        <v>20</v>
      </c>
      <c r="AA43" s="16">
        <f t="shared" si="152"/>
        <v>10</v>
      </c>
      <c r="AB43" s="16">
        <f t="shared" si="153"/>
        <v>10</v>
      </c>
      <c r="AC43" s="16">
        <v>21</v>
      </c>
      <c r="AD43" s="16">
        <f t="shared" si="154"/>
        <v>11</v>
      </c>
      <c r="AE43" s="16">
        <f t="shared" si="155"/>
        <v>10</v>
      </c>
      <c r="AF43" s="16">
        <f t="shared" si="156"/>
        <v>51</v>
      </c>
      <c r="AG43" s="16">
        <f t="shared" si="156"/>
        <v>48</v>
      </c>
      <c r="AH43" s="16">
        <v>21</v>
      </c>
      <c r="AI43" s="16">
        <f t="shared" si="157"/>
        <v>11</v>
      </c>
      <c r="AJ43" s="16">
        <f t="shared" si="158"/>
        <v>10</v>
      </c>
      <c r="AK43" s="16">
        <v>21</v>
      </c>
      <c r="AL43" s="16">
        <f t="shared" si="159"/>
        <v>11</v>
      </c>
      <c r="AM43" s="16">
        <f t="shared" si="160"/>
        <v>10</v>
      </c>
      <c r="AN43" s="16">
        <v>21</v>
      </c>
      <c r="AO43" s="16">
        <f t="shared" si="161"/>
        <v>11</v>
      </c>
      <c r="AP43" s="16">
        <f t="shared" si="162"/>
        <v>10</v>
      </c>
      <c r="AQ43" s="16">
        <v>21</v>
      </c>
      <c r="AR43" s="16">
        <f t="shared" si="163"/>
        <v>11</v>
      </c>
      <c r="AS43" s="16">
        <f t="shared" si="164"/>
        <v>10</v>
      </c>
      <c r="AT43" s="16">
        <v>21</v>
      </c>
      <c r="AU43" s="16">
        <f t="shared" si="165"/>
        <v>11</v>
      </c>
      <c r="AV43" s="16">
        <f t="shared" si="166"/>
        <v>10</v>
      </c>
      <c r="AW43" s="16">
        <f t="shared" si="167"/>
        <v>55</v>
      </c>
      <c r="AX43" s="16">
        <f t="shared" si="167"/>
        <v>50</v>
      </c>
      <c r="AY43" s="16">
        <v>20</v>
      </c>
      <c r="AZ43" s="16">
        <f t="shared" si="47"/>
        <v>10</v>
      </c>
      <c r="BA43" s="16">
        <f t="shared" si="168"/>
        <v>10</v>
      </c>
      <c r="BB43" s="16">
        <v>20</v>
      </c>
      <c r="BC43" s="16">
        <f t="shared" si="169"/>
        <v>10</v>
      </c>
      <c r="BD43" s="16">
        <f t="shared" si="170"/>
        <v>10</v>
      </c>
      <c r="BE43" s="16">
        <v>19</v>
      </c>
      <c r="BF43" s="16">
        <f t="shared" si="171"/>
        <v>10</v>
      </c>
      <c r="BG43" s="16">
        <f t="shared" si="172"/>
        <v>9</v>
      </c>
      <c r="BH43" s="16">
        <v>19</v>
      </c>
      <c r="BI43" s="16">
        <f t="shared" si="173"/>
        <v>10</v>
      </c>
      <c r="BJ43" s="16">
        <f t="shared" si="174"/>
        <v>9</v>
      </c>
      <c r="BK43" s="16">
        <v>18</v>
      </c>
      <c r="BL43" s="16">
        <f t="shared" si="175"/>
        <v>9</v>
      </c>
      <c r="BM43" s="16">
        <f t="shared" si="176"/>
        <v>9</v>
      </c>
      <c r="BN43" s="16">
        <f t="shared" si="177"/>
        <v>49</v>
      </c>
      <c r="BO43" s="16">
        <f t="shared" si="178"/>
        <v>47</v>
      </c>
      <c r="BP43" s="16">
        <v>78</v>
      </c>
      <c r="BQ43" s="16"/>
      <c r="BR43" s="16"/>
      <c r="BS43" s="16">
        <v>74</v>
      </c>
      <c r="BT43" s="16"/>
      <c r="BU43" s="16"/>
      <c r="BV43" s="16">
        <v>65</v>
      </c>
      <c r="BW43" s="16"/>
      <c r="BX43" s="16"/>
      <c r="BY43" s="16">
        <v>61</v>
      </c>
      <c r="BZ43" s="16"/>
      <c r="CA43" s="16"/>
      <c r="CB43" s="16">
        <v>56</v>
      </c>
      <c r="CC43" s="16"/>
      <c r="CD43" s="16"/>
      <c r="CE43" s="16">
        <v>54</v>
      </c>
      <c r="CF43" s="16"/>
      <c r="CG43" s="16"/>
      <c r="CH43" s="16">
        <v>53</v>
      </c>
      <c r="CI43" s="16"/>
      <c r="CJ43" s="16"/>
      <c r="CK43" s="16">
        <v>58</v>
      </c>
      <c r="CL43" s="16"/>
      <c r="CM43" s="16"/>
      <c r="CN43" s="16">
        <v>58</v>
      </c>
      <c r="CO43" s="16"/>
      <c r="CP43" s="16"/>
      <c r="CQ43" s="16">
        <v>54</v>
      </c>
      <c r="CR43" s="16"/>
      <c r="CS43" s="16"/>
      <c r="CT43" s="16">
        <v>40</v>
      </c>
      <c r="CU43" s="16"/>
      <c r="CV43" s="16"/>
      <c r="CW43" s="16">
        <v>28</v>
      </c>
      <c r="CX43" s="16"/>
      <c r="CY43" s="16"/>
      <c r="CZ43" s="16">
        <v>36</v>
      </c>
      <c r="DA43" s="16"/>
      <c r="DB43" s="16"/>
      <c r="DC43" s="16">
        <v>17</v>
      </c>
      <c r="DD43" s="16">
        <v>1</v>
      </c>
      <c r="DE43" s="16">
        <v>556</v>
      </c>
      <c r="DF43" s="16">
        <v>50</v>
      </c>
      <c r="DG43" s="16">
        <v>43</v>
      </c>
      <c r="DH43" s="16">
        <v>192</v>
      </c>
      <c r="DI43" s="17">
        <v>21</v>
      </c>
    </row>
    <row r="44" spans="1:113" s="7" customFormat="1" x14ac:dyDescent="0.25">
      <c r="A44" s="14" t="s">
        <v>109</v>
      </c>
      <c r="B44" s="15" t="s">
        <v>110</v>
      </c>
      <c r="C44" s="51">
        <v>1539</v>
      </c>
      <c r="D44" s="39">
        <f t="shared" si="150"/>
        <v>2501</v>
      </c>
      <c r="E44" s="16">
        <v>12</v>
      </c>
      <c r="F44" s="16">
        <v>11</v>
      </c>
      <c r="G44" s="16">
        <v>12</v>
      </c>
      <c r="H44" s="16">
        <v>12</v>
      </c>
      <c r="I44" s="16">
        <v>12</v>
      </c>
      <c r="J44" s="16">
        <v>12</v>
      </c>
      <c r="K44" s="16">
        <v>13</v>
      </c>
      <c r="L44" s="16">
        <v>12</v>
      </c>
      <c r="M44" s="16">
        <v>13</v>
      </c>
      <c r="N44" s="16">
        <v>13</v>
      </c>
      <c r="O44" s="16">
        <f t="shared" si="151"/>
        <v>62</v>
      </c>
      <c r="P44" s="16">
        <f t="shared" si="151"/>
        <v>60</v>
      </c>
      <c r="Q44" s="16">
        <v>26</v>
      </c>
      <c r="R44" s="16">
        <v>13</v>
      </c>
      <c r="S44" s="16">
        <v>13</v>
      </c>
      <c r="T44" s="16">
        <v>27</v>
      </c>
      <c r="U44" s="16">
        <v>14</v>
      </c>
      <c r="V44" s="16">
        <v>13</v>
      </c>
      <c r="W44" s="16">
        <v>28</v>
      </c>
      <c r="X44" s="16">
        <v>14</v>
      </c>
      <c r="Y44" s="16">
        <v>14</v>
      </c>
      <c r="Z44" s="16">
        <v>28</v>
      </c>
      <c r="AA44" s="16">
        <f t="shared" si="152"/>
        <v>14</v>
      </c>
      <c r="AB44" s="16">
        <f t="shared" si="153"/>
        <v>14</v>
      </c>
      <c r="AC44" s="16">
        <v>29</v>
      </c>
      <c r="AD44" s="16">
        <f t="shared" si="154"/>
        <v>15</v>
      </c>
      <c r="AE44" s="16">
        <f t="shared" si="155"/>
        <v>14</v>
      </c>
      <c r="AF44" s="16">
        <f t="shared" si="156"/>
        <v>70</v>
      </c>
      <c r="AG44" s="16">
        <f t="shared" si="156"/>
        <v>68</v>
      </c>
      <c r="AH44" s="16">
        <v>29</v>
      </c>
      <c r="AI44" s="16">
        <f t="shared" si="157"/>
        <v>15</v>
      </c>
      <c r="AJ44" s="16">
        <f t="shared" si="158"/>
        <v>14</v>
      </c>
      <c r="AK44" s="16">
        <v>30</v>
      </c>
      <c r="AL44" s="16">
        <f t="shared" si="159"/>
        <v>15</v>
      </c>
      <c r="AM44" s="16">
        <f t="shared" si="160"/>
        <v>15</v>
      </c>
      <c r="AN44" s="16">
        <v>30</v>
      </c>
      <c r="AO44" s="16">
        <f t="shared" si="161"/>
        <v>15</v>
      </c>
      <c r="AP44" s="16">
        <f t="shared" si="162"/>
        <v>15</v>
      </c>
      <c r="AQ44" s="16">
        <v>30</v>
      </c>
      <c r="AR44" s="16">
        <f t="shared" si="163"/>
        <v>15</v>
      </c>
      <c r="AS44" s="16">
        <f t="shared" si="164"/>
        <v>15</v>
      </c>
      <c r="AT44" s="16">
        <v>29</v>
      </c>
      <c r="AU44" s="16">
        <f t="shared" si="165"/>
        <v>15</v>
      </c>
      <c r="AV44" s="16">
        <f t="shared" si="166"/>
        <v>14</v>
      </c>
      <c r="AW44" s="16">
        <f t="shared" si="167"/>
        <v>75</v>
      </c>
      <c r="AX44" s="16">
        <f t="shared" si="167"/>
        <v>73</v>
      </c>
      <c r="AY44" s="16">
        <v>28</v>
      </c>
      <c r="AZ44" s="16">
        <f t="shared" si="47"/>
        <v>14</v>
      </c>
      <c r="BA44" s="16">
        <f t="shared" si="168"/>
        <v>14</v>
      </c>
      <c r="BB44" s="16">
        <v>28</v>
      </c>
      <c r="BC44" s="16">
        <f t="shared" si="169"/>
        <v>14</v>
      </c>
      <c r="BD44" s="16">
        <f t="shared" si="170"/>
        <v>14</v>
      </c>
      <c r="BE44" s="16">
        <v>27</v>
      </c>
      <c r="BF44" s="16">
        <f t="shared" si="171"/>
        <v>14</v>
      </c>
      <c r="BG44" s="16">
        <f t="shared" si="172"/>
        <v>13</v>
      </c>
      <c r="BH44" s="16">
        <v>26</v>
      </c>
      <c r="BI44" s="16">
        <f t="shared" si="173"/>
        <v>13</v>
      </c>
      <c r="BJ44" s="16">
        <f t="shared" si="174"/>
        <v>13</v>
      </c>
      <c r="BK44" s="16">
        <v>25</v>
      </c>
      <c r="BL44" s="16">
        <f t="shared" si="175"/>
        <v>13</v>
      </c>
      <c r="BM44" s="16">
        <f t="shared" si="176"/>
        <v>12</v>
      </c>
      <c r="BN44" s="16">
        <f t="shared" si="177"/>
        <v>68</v>
      </c>
      <c r="BO44" s="16">
        <f t="shared" si="178"/>
        <v>66</v>
      </c>
      <c r="BP44" s="16">
        <v>109</v>
      </c>
      <c r="BQ44" s="16"/>
      <c r="BR44" s="16"/>
      <c r="BS44" s="16">
        <v>103</v>
      </c>
      <c r="BT44" s="16"/>
      <c r="BU44" s="16"/>
      <c r="BV44" s="16">
        <v>91</v>
      </c>
      <c r="BW44" s="16"/>
      <c r="BX44" s="16"/>
      <c r="BY44" s="16">
        <v>86</v>
      </c>
      <c r="BZ44" s="16"/>
      <c r="CA44" s="16"/>
      <c r="CB44" s="16">
        <v>78</v>
      </c>
      <c r="CC44" s="16"/>
      <c r="CD44" s="16"/>
      <c r="CE44" s="16">
        <v>75</v>
      </c>
      <c r="CF44" s="16"/>
      <c r="CG44" s="16"/>
      <c r="CH44" s="16">
        <v>75</v>
      </c>
      <c r="CI44" s="16"/>
      <c r="CJ44" s="16"/>
      <c r="CK44" s="16">
        <v>80</v>
      </c>
      <c r="CL44" s="16"/>
      <c r="CM44" s="16"/>
      <c r="CN44" s="16">
        <v>81</v>
      </c>
      <c r="CO44" s="16"/>
      <c r="CP44" s="16"/>
      <c r="CQ44" s="16">
        <v>75</v>
      </c>
      <c r="CR44" s="16"/>
      <c r="CS44" s="16"/>
      <c r="CT44" s="16">
        <v>55</v>
      </c>
      <c r="CU44" s="16"/>
      <c r="CV44" s="16"/>
      <c r="CW44" s="16">
        <v>39</v>
      </c>
      <c r="CX44" s="16"/>
      <c r="CY44" s="16"/>
      <c r="CZ44" s="16">
        <v>50</v>
      </c>
      <c r="DA44" s="16"/>
      <c r="DB44" s="16"/>
      <c r="DC44" s="16">
        <v>24</v>
      </c>
      <c r="DD44" s="16">
        <v>2</v>
      </c>
      <c r="DE44" s="16">
        <v>775</v>
      </c>
      <c r="DF44" s="16">
        <v>69</v>
      </c>
      <c r="DG44" s="16">
        <v>60</v>
      </c>
      <c r="DH44" s="16">
        <v>267</v>
      </c>
      <c r="DI44" s="17">
        <v>30</v>
      </c>
    </row>
    <row r="45" spans="1:113" s="11" customFormat="1" ht="14.25" x14ac:dyDescent="0.2">
      <c r="A45" s="112" t="s">
        <v>111</v>
      </c>
      <c r="B45" s="113"/>
      <c r="C45" s="55">
        <v>14192</v>
      </c>
      <c r="D45" s="43">
        <f t="shared" ref="D45:DI45" si="179">+D46+D53+D56</f>
        <v>23410</v>
      </c>
      <c r="E45" s="24">
        <v>143</v>
      </c>
      <c r="F45" s="24">
        <v>135</v>
      </c>
      <c r="G45" s="24">
        <v>145</v>
      </c>
      <c r="H45" s="24">
        <v>138</v>
      </c>
      <c r="I45" s="24">
        <v>147</v>
      </c>
      <c r="J45" s="24">
        <v>139</v>
      </c>
      <c r="K45" s="24">
        <v>146</v>
      </c>
      <c r="L45" s="24">
        <v>139</v>
      </c>
      <c r="M45" s="24">
        <v>146</v>
      </c>
      <c r="N45" s="24">
        <v>138</v>
      </c>
      <c r="O45" s="24">
        <f t="shared" ref="O45:P45" si="180">+O46+O53+O56</f>
        <v>727</v>
      </c>
      <c r="P45" s="24">
        <f t="shared" si="180"/>
        <v>689</v>
      </c>
      <c r="Q45" s="24">
        <f t="shared" si="179"/>
        <v>279</v>
      </c>
      <c r="R45" s="24">
        <f t="shared" si="179"/>
        <v>142</v>
      </c>
      <c r="S45" s="24">
        <f t="shared" si="179"/>
        <v>137</v>
      </c>
      <c r="T45" s="24">
        <f t="shared" si="179"/>
        <v>273</v>
      </c>
      <c r="U45" s="24">
        <f t="shared" ref="U45:V45" si="181">+U46+U53+U56</f>
        <v>142</v>
      </c>
      <c r="V45" s="24">
        <f t="shared" si="181"/>
        <v>131</v>
      </c>
      <c r="W45" s="24">
        <f t="shared" si="179"/>
        <v>267</v>
      </c>
      <c r="X45" s="24">
        <f t="shared" ref="X45:Y45" si="182">+X46+X53+X56</f>
        <v>138</v>
      </c>
      <c r="Y45" s="24">
        <f t="shared" si="182"/>
        <v>129</v>
      </c>
      <c r="Z45" s="24">
        <f t="shared" si="179"/>
        <v>260</v>
      </c>
      <c r="AA45" s="24">
        <f t="shared" ref="AA45:AB45" si="183">+AA46+AA53+AA56</f>
        <v>135</v>
      </c>
      <c r="AB45" s="24">
        <f t="shared" si="183"/>
        <v>125</v>
      </c>
      <c r="AC45" s="24">
        <f t="shared" si="179"/>
        <v>255</v>
      </c>
      <c r="AD45" s="24">
        <f t="shared" ref="AD45:AE45" si="184">+AD46+AD53+AD56</f>
        <v>132</v>
      </c>
      <c r="AE45" s="24">
        <f t="shared" si="184"/>
        <v>123</v>
      </c>
      <c r="AF45" s="24">
        <f t="shared" ref="AF45:AG45" si="185">+AF46+AF53+AF56</f>
        <v>689</v>
      </c>
      <c r="AG45" s="24">
        <f t="shared" si="185"/>
        <v>645</v>
      </c>
      <c r="AH45" s="24">
        <f t="shared" si="179"/>
        <v>247</v>
      </c>
      <c r="AI45" s="24">
        <f t="shared" si="179"/>
        <v>128</v>
      </c>
      <c r="AJ45" s="24">
        <f t="shared" si="179"/>
        <v>119</v>
      </c>
      <c r="AK45" s="24">
        <f t="shared" si="179"/>
        <v>240</v>
      </c>
      <c r="AL45" s="24">
        <f t="shared" si="179"/>
        <v>124</v>
      </c>
      <c r="AM45" s="24">
        <f t="shared" si="179"/>
        <v>116</v>
      </c>
      <c r="AN45" s="24">
        <f t="shared" si="179"/>
        <v>237</v>
      </c>
      <c r="AO45" s="24">
        <f t="shared" si="179"/>
        <v>122</v>
      </c>
      <c r="AP45" s="24">
        <f t="shared" si="179"/>
        <v>115</v>
      </c>
      <c r="AQ45" s="24">
        <f t="shared" si="179"/>
        <v>240</v>
      </c>
      <c r="AR45" s="24">
        <f t="shared" si="179"/>
        <v>124</v>
      </c>
      <c r="AS45" s="24">
        <f t="shared" si="179"/>
        <v>116</v>
      </c>
      <c r="AT45" s="24">
        <f t="shared" si="179"/>
        <v>250</v>
      </c>
      <c r="AU45" s="24">
        <f t="shared" si="179"/>
        <v>128</v>
      </c>
      <c r="AV45" s="24">
        <f t="shared" si="179"/>
        <v>122</v>
      </c>
      <c r="AW45" s="24">
        <f t="shared" ref="AW45:AX45" si="186">+AW46+AW53+AW56</f>
        <v>626</v>
      </c>
      <c r="AX45" s="24">
        <f t="shared" si="186"/>
        <v>588</v>
      </c>
      <c r="AY45" s="24">
        <f t="shared" si="179"/>
        <v>256</v>
      </c>
      <c r="AZ45" s="24">
        <f t="shared" ref="AZ45:BA45" si="187">+AZ46+AZ53+AZ56</f>
        <v>131</v>
      </c>
      <c r="BA45" s="24">
        <f t="shared" si="187"/>
        <v>125</v>
      </c>
      <c r="BB45" s="24">
        <f t="shared" si="179"/>
        <v>262</v>
      </c>
      <c r="BC45" s="24">
        <f t="shared" si="179"/>
        <v>135</v>
      </c>
      <c r="BD45" s="24">
        <f t="shared" si="179"/>
        <v>127</v>
      </c>
      <c r="BE45" s="24">
        <f t="shared" si="179"/>
        <v>270</v>
      </c>
      <c r="BF45" s="24">
        <f t="shared" si="179"/>
        <v>139</v>
      </c>
      <c r="BG45" s="24">
        <f t="shared" si="179"/>
        <v>131</v>
      </c>
      <c r="BH45" s="24">
        <f t="shared" si="179"/>
        <v>279</v>
      </c>
      <c r="BI45" s="24">
        <f t="shared" si="179"/>
        <v>142</v>
      </c>
      <c r="BJ45" s="24">
        <f t="shared" si="179"/>
        <v>137</v>
      </c>
      <c r="BK45" s="24">
        <f t="shared" si="179"/>
        <v>286</v>
      </c>
      <c r="BL45" s="24">
        <f t="shared" si="179"/>
        <v>146</v>
      </c>
      <c r="BM45" s="24">
        <f t="shared" si="179"/>
        <v>140</v>
      </c>
      <c r="BN45" s="24">
        <f t="shared" ref="BN45:BO45" si="188">+BN46+BN53+BN56</f>
        <v>693</v>
      </c>
      <c r="BO45" s="24">
        <f t="shared" si="188"/>
        <v>660</v>
      </c>
      <c r="BP45" s="24">
        <f t="shared" si="179"/>
        <v>1492</v>
      </c>
      <c r="BQ45" s="24">
        <f t="shared" si="179"/>
        <v>0</v>
      </c>
      <c r="BR45" s="24">
        <f t="shared" si="179"/>
        <v>0</v>
      </c>
      <c r="BS45" s="24">
        <f t="shared" si="179"/>
        <v>1306</v>
      </c>
      <c r="BT45" s="24">
        <f t="shared" si="179"/>
        <v>0</v>
      </c>
      <c r="BU45" s="24">
        <f t="shared" si="179"/>
        <v>0</v>
      </c>
      <c r="BV45" s="24">
        <f t="shared" si="179"/>
        <v>1046</v>
      </c>
      <c r="BW45" s="24">
        <f t="shared" si="179"/>
        <v>0</v>
      </c>
      <c r="BX45" s="24">
        <f t="shared" si="179"/>
        <v>0</v>
      </c>
      <c r="BY45" s="24">
        <f t="shared" si="179"/>
        <v>886</v>
      </c>
      <c r="BZ45" s="24">
        <f t="shared" si="179"/>
        <v>0</v>
      </c>
      <c r="CA45" s="24">
        <f t="shared" si="179"/>
        <v>0</v>
      </c>
      <c r="CB45" s="24">
        <f t="shared" si="179"/>
        <v>796</v>
      </c>
      <c r="CC45" s="24">
        <f t="shared" si="179"/>
        <v>0</v>
      </c>
      <c r="CD45" s="24">
        <f t="shared" si="179"/>
        <v>0</v>
      </c>
      <c r="CE45" s="24">
        <f t="shared" si="179"/>
        <v>652</v>
      </c>
      <c r="CF45" s="24">
        <f t="shared" si="179"/>
        <v>0</v>
      </c>
      <c r="CG45" s="24">
        <f t="shared" si="179"/>
        <v>0</v>
      </c>
      <c r="CH45" s="24">
        <f t="shared" si="179"/>
        <v>571</v>
      </c>
      <c r="CI45" s="24">
        <f t="shared" si="179"/>
        <v>0</v>
      </c>
      <c r="CJ45" s="24">
        <f t="shared" si="179"/>
        <v>0</v>
      </c>
      <c r="CK45" s="24">
        <f t="shared" si="179"/>
        <v>501</v>
      </c>
      <c r="CL45" s="24">
        <f t="shared" si="179"/>
        <v>0</v>
      </c>
      <c r="CM45" s="24">
        <f t="shared" si="179"/>
        <v>0</v>
      </c>
      <c r="CN45" s="24">
        <f t="shared" si="179"/>
        <v>399</v>
      </c>
      <c r="CO45" s="24">
        <f t="shared" si="179"/>
        <v>0</v>
      </c>
      <c r="CP45" s="24">
        <f t="shared" si="179"/>
        <v>0</v>
      </c>
      <c r="CQ45" s="24">
        <f t="shared" si="179"/>
        <v>437</v>
      </c>
      <c r="CR45" s="24">
        <f t="shared" si="179"/>
        <v>0</v>
      </c>
      <c r="CS45" s="24">
        <f t="shared" si="179"/>
        <v>0</v>
      </c>
      <c r="CT45" s="24">
        <f t="shared" si="179"/>
        <v>337</v>
      </c>
      <c r="CU45" s="24">
        <f t="shared" si="179"/>
        <v>0</v>
      </c>
      <c r="CV45" s="24">
        <f t="shared" si="179"/>
        <v>0</v>
      </c>
      <c r="CW45" s="24">
        <f t="shared" si="179"/>
        <v>206</v>
      </c>
      <c r="CX45" s="24">
        <f t="shared" si="179"/>
        <v>0</v>
      </c>
      <c r="CY45" s="24">
        <f t="shared" si="179"/>
        <v>0</v>
      </c>
      <c r="CZ45" s="24">
        <f t="shared" si="179"/>
        <v>246</v>
      </c>
      <c r="DA45" s="24">
        <f t="shared" si="179"/>
        <v>0</v>
      </c>
      <c r="DB45" s="24">
        <f t="shared" si="179"/>
        <v>0</v>
      </c>
      <c r="DC45" s="24">
        <f t="shared" si="179"/>
        <v>290</v>
      </c>
      <c r="DD45" s="24">
        <f t="shared" si="179"/>
        <v>22</v>
      </c>
      <c r="DE45" s="24">
        <f t="shared" si="179"/>
        <v>6778</v>
      </c>
      <c r="DF45" s="24">
        <f t="shared" si="179"/>
        <v>612</v>
      </c>
      <c r="DG45" s="24">
        <f t="shared" si="179"/>
        <v>637</v>
      </c>
      <c r="DH45" s="24">
        <f t="shared" si="179"/>
        <v>2842</v>
      </c>
      <c r="DI45" s="25">
        <f t="shared" si="179"/>
        <v>360</v>
      </c>
    </row>
    <row r="46" spans="1:113" s="11" customFormat="1" ht="14.25" x14ac:dyDescent="0.2">
      <c r="A46" s="110" t="s">
        <v>112</v>
      </c>
      <c r="B46" s="111"/>
      <c r="C46" s="54">
        <v>7630</v>
      </c>
      <c r="D46" s="42">
        <f t="shared" ref="D46:DI46" si="189">SUM(D47:D52)</f>
        <v>12529</v>
      </c>
      <c r="E46" s="22">
        <v>84</v>
      </c>
      <c r="F46" s="22">
        <v>79</v>
      </c>
      <c r="G46" s="22">
        <v>84</v>
      </c>
      <c r="H46" s="22">
        <v>79</v>
      </c>
      <c r="I46" s="22">
        <v>84</v>
      </c>
      <c r="J46" s="22">
        <v>78</v>
      </c>
      <c r="K46" s="22">
        <v>82</v>
      </c>
      <c r="L46" s="22">
        <v>78</v>
      </c>
      <c r="M46" s="22">
        <v>81</v>
      </c>
      <c r="N46" s="22">
        <v>76</v>
      </c>
      <c r="O46" s="22">
        <f t="shared" ref="O46:P46" si="190">SUM(O47:O52)</f>
        <v>415</v>
      </c>
      <c r="P46" s="22">
        <f t="shared" si="190"/>
        <v>390</v>
      </c>
      <c r="Q46" s="22">
        <f t="shared" si="189"/>
        <v>152</v>
      </c>
      <c r="R46" s="22">
        <f t="shared" si="189"/>
        <v>77</v>
      </c>
      <c r="S46" s="22">
        <f t="shared" si="189"/>
        <v>75</v>
      </c>
      <c r="T46" s="22">
        <f t="shared" si="189"/>
        <v>147</v>
      </c>
      <c r="U46" s="22">
        <f t="shared" ref="U46:V46" si="191">SUM(U47:U52)</f>
        <v>76</v>
      </c>
      <c r="V46" s="22">
        <f t="shared" si="191"/>
        <v>71</v>
      </c>
      <c r="W46" s="22">
        <f t="shared" si="189"/>
        <v>142</v>
      </c>
      <c r="X46" s="22">
        <f t="shared" ref="X46:Y46" si="192">SUM(X47:X52)</f>
        <v>73</v>
      </c>
      <c r="Y46" s="22">
        <f t="shared" si="192"/>
        <v>69</v>
      </c>
      <c r="Z46" s="22">
        <f t="shared" si="189"/>
        <v>137</v>
      </c>
      <c r="AA46" s="22">
        <f t="shared" ref="AA46:AB46" si="193">SUM(AA47:AA52)</f>
        <v>71</v>
      </c>
      <c r="AB46" s="22">
        <f t="shared" si="193"/>
        <v>66</v>
      </c>
      <c r="AC46" s="22">
        <f t="shared" si="189"/>
        <v>134</v>
      </c>
      <c r="AD46" s="22">
        <f t="shared" ref="AD46:AE46" si="194">SUM(AD47:AD52)</f>
        <v>69</v>
      </c>
      <c r="AE46" s="22">
        <f t="shared" si="194"/>
        <v>65</v>
      </c>
      <c r="AF46" s="22">
        <f t="shared" ref="AF46:AG46" si="195">SUM(AF47:AF52)</f>
        <v>366</v>
      </c>
      <c r="AG46" s="22">
        <f t="shared" si="195"/>
        <v>346</v>
      </c>
      <c r="AH46" s="22">
        <f t="shared" si="189"/>
        <v>128</v>
      </c>
      <c r="AI46" s="22">
        <f t="shared" si="189"/>
        <v>65</v>
      </c>
      <c r="AJ46" s="22">
        <f t="shared" si="189"/>
        <v>63</v>
      </c>
      <c r="AK46" s="22">
        <f t="shared" si="189"/>
        <v>123</v>
      </c>
      <c r="AL46" s="22">
        <f t="shared" si="189"/>
        <v>63</v>
      </c>
      <c r="AM46" s="22">
        <f t="shared" si="189"/>
        <v>60</v>
      </c>
      <c r="AN46" s="22">
        <f t="shared" si="189"/>
        <v>121</v>
      </c>
      <c r="AO46" s="22">
        <f t="shared" si="189"/>
        <v>62</v>
      </c>
      <c r="AP46" s="22">
        <f t="shared" si="189"/>
        <v>59</v>
      </c>
      <c r="AQ46" s="22">
        <f t="shared" si="189"/>
        <v>123</v>
      </c>
      <c r="AR46" s="22">
        <f t="shared" si="189"/>
        <v>63</v>
      </c>
      <c r="AS46" s="22">
        <f t="shared" si="189"/>
        <v>60</v>
      </c>
      <c r="AT46" s="22">
        <f t="shared" si="189"/>
        <v>129</v>
      </c>
      <c r="AU46" s="22">
        <f t="shared" si="189"/>
        <v>66</v>
      </c>
      <c r="AV46" s="22">
        <f t="shared" si="189"/>
        <v>63</v>
      </c>
      <c r="AW46" s="22">
        <f t="shared" ref="AW46:AX46" si="196">SUM(AW47:AW52)</f>
        <v>319</v>
      </c>
      <c r="AX46" s="22">
        <f t="shared" si="196"/>
        <v>305</v>
      </c>
      <c r="AY46" s="22">
        <f t="shared" si="189"/>
        <v>133</v>
      </c>
      <c r="AZ46" s="22">
        <f t="shared" ref="AZ46:BA46" si="197">SUM(AZ47:AZ52)</f>
        <v>68</v>
      </c>
      <c r="BA46" s="22">
        <f t="shared" si="197"/>
        <v>65</v>
      </c>
      <c r="BB46" s="22">
        <f t="shared" si="189"/>
        <v>138</v>
      </c>
      <c r="BC46" s="22">
        <f t="shared" si="189"/>
        <v>71</v>
      </c>
      <c r="BD46" s="22">
        <f t="shared" si="189"/>
        <v>67</v>
      </c>
      <c r="BE46" s="22">
        <f t="shared" si="189"/>
        <v>143</v>
      </c>
      <c r="BF46" s="22">
        <f t="shared" si="189"/>
        <v>73</v>
      </c>
      <c r="BG46" s="22">
        <f t="shared" si="189"/>
        <v>70</v>
      </c>
      <c r="BH46" s="22">
        <f t="shared" si="189"/>
        <v>147</v>
      </c>
      <c r="BI46" s="22">
        <f t="shared" si="189"/>
        <v>75</v>
      </c>
      <c r="BJ46" s="22">
        <f t="shared" si="189"/>
        <v>72</v>
      </c>
      <c r="BK46" s="22">
        <f t="shared" si="189"/>
        <v>150</v>
      </c>
      <c r="BL46" s="22">
        <f t="shared" si="189"/>
        <v>76</v>
      </c>
      <c r="BM46" s="22">
        <f t="shared" si="189"/>
        <v>74</v>
      </c>
      <c r="BN46" s="22">
        <f t="shared" ref="BN46:BO46" si="198">SUM(BN47:BN52)</f>
        <v>363</v>
      </c>
      <c r="BO46" s="22">
        <f t="shared" si="198"/>
        <v>348</v>
      </c>
      <c r="BP46" s="22">
        <f t="shared" si="189"/>
        <v>773</v>
      </c>
      <c r="BQ46" s="22">
        <f t="shared" si="189"/>
        <v>0</v>
      </c>
      <c r="BR46" s="22">
        <f t="shared" si="189"/>
        <v>0</v>
      </c>
      <c r="BS46" s="22">
        <f t="shared" si="189"/>
        <v>730</v>
      </c>
      <c r="BT46" s="22">
        <f t="shared" si="189"/>
        <v>0</v>
      </c>
      <c r="BU46" s="22">
        <f t="shared" si="189"/>
        <v>0</v>
      </c>
      <c r="BV46" s="22">
        <f t="shared" si="189"/>
        <v>600</v>
      </c>
      <c r="BW46" s="22">
        <f t="shared" si="189"/>
        <v>0</v>
      </c>
      <c r="BX46" s="22">
        <f t="shared" si="189"/>
        <v>0</v>
      </c>
      <c r="BY46" s="22">
        <f t="shared" si="189"/>
        <v>481</v>
      </c>
      <c r="BZ46" s="22">
        <f t="shared" si="189"/>
        <v>0</v>
      </c>
      <c r="CA46" s="22">
        <f t="shared" si="189"/>
        <v>0</v>
      </c>
      <c r="CB46" s="22">
        <f t="shared" si="189"/>
        <v>439</v>
      </c>
      <c r="CC46" s="22">
        <f t="shared" si="189"/>
        <v>0</v>
      </c>
      <c r="CD46" s="22">
        <f t="shared" si="189"/>
        <v>0</v>
      </c>
      <c r="CE46" s="22">
        <f t="shared" si="189"/>
        <v>344</v>
      </c>
      <c r="CF46" s="22">
        <f t="shared" si="189"/>
        <v>0</v>
      </c>
      <c r="CG46" s="22">
        <f t="shared" si="189"/>
        <v>0</v>
      </c>
      <c r="CH46" s="22">
        <f t="shared" si="189"/>
        <v>312</v>
      </c>
      <c r="CI46" s="22">
        <f t="shared" si="189"/>
        <v>0</v>
      </c>
      <c r="CJ46" s="22">
        <f t="shared" si="189"/>
        <v>0</v>
      </c>
      <c r="CK46" s="22">
        <f t="shared" si="189"/>
        <v>271</v>
      </c>
      <c r="CL46" s="22">
        <f t="shared" si="189"/>
        <v>0</v>
      </c>
      <c r="CM46" s="22">
        <f t="shared" si="189"/>
        <v>0</v>
      </c>
      <c r="CN46" s="22">
        <f t="shared" si="189"/>
        <v>211</v>
      </c>
      <c r="CO46" s="22">
        <f t="shared" si="189"/>
        <v>0</v>
      </c>
      <c r="CP46" s="22">
        <f t="shared" si="189"/>
        <v>0</v>
      </c>
      <c r="CQ46" s="22">
        <f t="shared" si="189"/>
        <v>215</v>
      </c>
      <c r="CR46" s="22">
        <f t="shared" si="189"/>
        <v>0</v>
      </c>
      <c r="CS46" s="22">
        <f t="shared" si="189"/>
        <v>0</v>
      </c>
      <c r="CT46" s="22">
        <f t="shared" si="189"/>
        <v>173</v>
      </c>
      <c r="CU46" s="22">
        <f t="shared" si="189"/>
        <v>0</v>
      </c>
      <c r="CV46" s="22">
        <f t="shared" si="189"/>
        <v>0</v>
      </c>
      <c r="CW46" s="22">
        <f t="shared" si="189"/>
        <v>103</v>
      </c>
      <c r="CX46" s="22">
        <f t="shared" si="189"/>
        <v>0</v>
      </c>
      <c r="CY46" s="22">
        <f t="shared" si="189"/>
        <v>0</v>
      </c>
      <c r="CZ46" s="22">
        <f t="shared" si="189"/>
        <v>126</v>
      </c>
      <c r="DA46" s="22">
        <f t="shared" si="189"/>
        <v>0</v>
      </c>
      <c r="DB46" s="22">
        <f t="shared" si="189"/>
        <v>0</v>
      </c>
      <c r="DC46" s="22">
        <f t="shared" si="189"/>
        <v>168</v>
      </c>
      <c r="DD46" s="22">
        <f t="shared" si="189"/>
        <v>13</v>
      </c>
      <c r="DE46" s="22">
        <f t="shared" si="189"/>
        <v>3748</v>
      </c>
      <c r="DF46" s="22">
        <f t="shared" si="189"/>
        <v>320</v>
      </c>
      <c r="DG46" s="22">
        <f t="shared" si="189"/>
        <v>370</v>
      </c>
      <c r="DH46" s="22">
        <f t="shared" si="189"/>
        <v>1610</v>
      </c>
      <c r="DI46" s="23">
        <f t="shared" si="189"/>
        <v>209</v>
      </c>
    </row>
    <row r="47" spans="1:113" s="7" customFormat="1" x14ac:dyDescent="0.25">
      <c r="A47" s="14" t="s">
        <v>113</v>
      </c>
      <c r="B47" s="15" t="s">
        <v>114</v>
      </c>
      <c r="C47" s="51">
        <v>2750</v>
      </c>
      <c r="D47" s="39">
        <f t="shared" ref="D47:D52" si="199">SUM(E47:CZ47)</f>
        <v>4521</v>
      </c>
      <c r="E47" s="16">
        <v>30</v>
      </c>
      <c r="F47" s="16">
        <v>28</v>
      </c>
      <c r="G47" s="16">
        <v>30</v>
      </c>
      <c r="H47" s="16">
        <v>28</v>
      </c>
      <c r="I47" s="16">
        <v>30</v>
      </c>
      <c r="J47" s="16">
        <v>28</v>
      </c>
      <c r="K47" s="16">
        <v>29</v>
      </c>
      <c r="L47" s="16">
        <v>28</v>
      </c>
      <c r="M47" s="16">
        <v>30</v>
      </c>
      <c r="N47" s="16">
        <v>28</v>
      </c>
      <c r="O47" s="16">
        <f t="shared" ref="O47:P52" si="200">SUM(E47+G47+I47+K47+M47)</f>
        <v>149</v>
      </c>
      <c r="P47" s="16">
        <f t="shared" si="200"/>
        <v>140</v>
      </c>
      <c r="Q47" s="16">
        <v>55</v>
      </c>
      <c r="R47" s="16">
        <v>28</v>
      </c>
      <c r="S47" s="16">
        <v>27</v>
      </c>
      <c r="T47" s="16">
        <v>54</v>
      </c>
      <c r="U47" s="16">
        <v>28</v>
      </c>
      <c r="V47" s="16">
        <v>26</v>
      </c>
      <c r="W47" s="16">
        <v>51</v>
      </c>
      <c r="X47" s="16">
        <v>26</v>
      </c>
      <c r="Y47" s="16">
        <v>25</v>
      </c>
      <c r="Z47" s="16">
        <v>49</v>
      </c>
      <c r="AA47" s="16">
        <f t="shared" ref="AA47:AA52" si="201">ROUND(Z47*$U$2/100,0)</f>
        <v>25</v>
      </c>
      <c r="AB47" s="16">
        <f t="shared" ref="AB47:AB52" si="202">ROUND(Z47*$U$3/100,0)</f>
        <v>24</v>
      </c>
      <c r="AC47" s="16">
        <v>49</v>
      </c>
      <c r="AD47" s="16">
        <f t="shared" ref="AD47:AD52" si="203">ROUND(AC47*$U$2/100,0)</f>
        <v>25</v>
      </c>
      <c r="AE47" s="16">
        <f t="shared" ref="AE47:AE52" si="204">ROUND(AC47*$U$3/100,0)</f>
        <v>24</v>
      </c>
      <c r="AF47" s="16">
        <f t="shared" ref="AF47:AG52" si="205">SUM(R47+U47+X47+AA47+AD47)</f>
        <v>132</v>
      </c>
      <c r="AG47" s="16">
        <f t="shared" si="205"/>
        <v>126</v>
      </c>
      <c r="AH47" s="16">
        <v>46</v>
      </c>
      <c r="AI47" s="16">
        <f t="shared" ref="AI47:AI52" si="206">ROUND(AH47*$AJ$2/100,0)</f>
        <v>23</v>
      </c>
      <c r="AJ47" s="16">
        <f t="shared" ref="AJ47:AJ52" si="207">ROUND(AH47*$AJ$3/100,0)</f>
        <v>23</v>
      </c>
      <c r="AK47" s="16">
        <v>45</v>
      </c>
      <c r="AL47" s="16">
        <f t="shared" ref="AL47:AL52" si="208">ROUND(AK47*$AJ$2/100,0)</f>
        <v>23</v>
      </c>
      <c r="AM47" s="16">
        <f t="shared" ref="AM47:AM52" si="209">ROUND(AK47*$AJ$3/100,0)</f>
        <v>22</v>
      </c>
      <c r="AN47" s="16">
        <v>43</v>
      </c>
      <c r="AO47" s="16">
        <f t="shared" ref="AO47:AO52" si="210">ROUND(AN47*$AJ$2/100,0)</f>
        <v>22</v>
      </c>
      <c r="AP47" s="16">
        <f t="shared" ref="AP47:AP52" si="211">ROUND(AN47*$AJ$3/100,0)</f>
        <v>21</v>
      </c>
      <c r="AQ47" s="16">
        <v>45</v>
      </c>
      <c r="AR47" s="16">
        <f t="shared" ref="AR47:AR52" si="212">ROUND(AQ47*$AJ$2/100,0)</f>
        <v>23</v>
      </c>
      <c r="AS47" s="16">
        <f t="shared" ref="AS47:AS52" si="213">ROUND(AQ47*$AJ$3/100,0)</f>
        <v>22</v>
      </c>
      <c r="AT47" s="16">
        <v>46</v>
      </c>
      <c r="AU47" s="16">
        <f t="shared" ref="AU47:AU52" si="214">ROUND(AT47*$AJ$2/100,0)</f>
        <v>23</v>
      </c>
      <c r="AV47" s="16">
        <f t="shared" ref="AV47:AV52" si="215">ROUND(AT47*$AJ$3/100,0)</f>
        <v>23</v>
      </c>
      <c r="AW47" s="16">
        <f t="shared" ref="AW47:AW55" si="216">SUM(AI47+AL47+AO47+AR47+AU47)</f>
        <v>114</v>
      </c>
      <c r="AX47" s="16">
        <f t="shared" ref="AX47:AX55" si="217">SUM(AJ47+AM47+AP47+AS47+AV47)</f>
        <v>111</v>
      </c>
      <c r="AY47" s="16">
        <v>49</v>
      </c>
      <c r="AZ47" s="16">
        <f t="shared" ref="AZ47:AZ61" si="218">ROUND(AY47*$AZ$2/100,0)</f>
        <v>25</v>
      </c>
      <c r="BA47" s="16">
        <f t="shared" ref="BA47:BA52" si="219">ROUND(AY47*$AZ$3/100,0)</f>
        <v>24</v>
      </c>
      <c r="BB47" s="16">
        <v>50</v>
      </c>
      <c r="BC47" s="16">
        <f t="shared" ref="BC47:BC52" si="220">ROUND(BB47*$AZ$2/100,0)</f>
        <v>25</v>
      </c>
      <c r="BD47" s="16">
        <f t="shared" ref="BD47:BD52" si="221">ROUND(BB47*$AZ$3/100,0)</f>
        <v>25</v>
      </c>
      <c r="BE47" s="16">
        <v>52</v>
      </c>
      <c r="BF47" s="16">
        <f t="shared" ref="BF47:BF52" si="222">ROUND(BE47*$AZ$2/100,0)</f>
        <v>26</v>
      </c>
      <c r="BG47" s="16">
        <f t="shared" ref="BG47:BG52" si="223">ROUND(BE47*$AZ$3/100,0)</f>
        <v>26</v>
      </c>
      <c r="BH47" s="16">
        <v>54</v>
      </c>
      <c r="BI47" s="16">
        <f t="shared" ref="BI47:BI52" si="224">ROUND(BH47*$AZ$2/100,0)</f>
        <v>27</v>
      </c>
      <c r="BJ47" s="16">
        <f t="shared" ref="BJ47:BJ52" si="225">ROUND(BH47*$AZ$3/100,0)</f>
        <v>27</v>
      </c>
      <c r="BK47" s="16">
        <v>53</v>
      </c>
      <c r="BL47" s="16">
        <f t="shared" ref="BL47:BL52" si="226">ROUND(BK47*$AZ$2/100,0)</f>
        <v>27</v>
      </c>
      <c r="BM47" s="16">
        <f t="shared" ref="BM47:BM52" si="227">ROUND(BK47*$AZ$3/100,0)</f>
        <v>26</v>
      </c>
      <c r="BN47" s="16">
        <f t="shared" ref="BN47:BN52" si="228">SUM(AZ47+BC47+BF47+BI47+BL47)</f>
        <v>130</v>
      </c>
      <c r="BO47" s="16">
        <f t="shared" ref="BO47:BO52" si="229">SUM(BA47+BD47+BG47+BJ47+BM47)</f>
        <v>128</v>
      </c>
      <c r="BP47" s="16">
        <v>278</v>
      </c>
      <c r="BQ47" s="16"/>
      <c r="BR47" s="16"/>
      <c r="BS47" s="16">
        <v>263</v>
      </c>
      <c r="BT47" s="16"/>
      <c r="BU47" s="16"/>
      <c r="BV47" s="16">
        <v>216</v>
      </c>
      <c r="BW47" s="16"/>
      <c r="BX47" s="16"/>
      <c r="BY47" s="16">
        <v>173</v>
      </c>
      <c r="BZ47" s="16"/>
      <c r="CA47" s="16"/>
      <c r="CB47" s="16">
        <v>159</v>
      </c>
      <c r="CC47" s="16"/>
      <c r="CD47" s="16"/>
      <c r="CE47" s="16">
        <v>124</v>
      </c>
      <c r="CF47" s="16"/>
      <c r="CG47" s="16"/>
      <c r="CH47" s="16">
        <v>112</v>
      </c>
      <c r="CI47" s="16"/>
      <c r="CJ47" s="16"/>
      <c r="CK47" s="16">
        <v>98</v>
      </c>
      <c r="CL47" s="16"/>
      <c r="CM47" s="16"/>
      <c r="CN47" s="16">
        <v>76</v>
      </c>
      <c r="CO47" s="16"/>
      <c r="CP47" s="16"/>
      <c r="CQ47" s="16">
        <v>77</v>
      </c>
      <c r="CR47" s="16"/>
      <c r="CS47" s="16"/>
      <c r="CT47" s="16">
        <v>61</v>
      </c>
      <c r="CU47" s="16"/>
      <c r="CV47" s="16"/>
      <c r="CW47" s="16">
        <v>38</v>
      </c>
      <c r="CX47" s="16"/>
      <c r="CY47" s="16"/>
      <c r="CZ47" s="16">
        <v>45</v>
      </c>
      <c r="DA47" s="16"/>
      <c r="DB47" s="16"/>
      <c r="DC47" s="16">
        <v>61</v>
      </c>
      <c r="DD47" s="16">
        <v>5</v>
      </c>
      <c r="DE47" s="16">
        <v>1351</v>
      </c>
      <c r="DF47" s="16">
        <v>116</v>
      </c>
      <c r="DG47" s="16">
        <v>133</v>
      </c>
      <c r="DH47" s="16">
        <v>581</v>
      </c>
      <c r="DI47" s="17">
        <v>76</v>
      </c>
    </row>
    <row r="48" spans="1:113" s="7" customFormat="1" x14ac:dyDescent="0.25">
      <c r="A48" s="14" t="s">
        <v>115</v>
      </c>
      <c r="B48" s="15" t="s">
        <v>116</v>
      </c>
      <c r="C48" s="51">
        <v>1622</v>
      </c>
      <c r="D48" s="39">
        <f t="shared" si="199"/>
        <v>2660</v>
      </c>
      <c r="E48" s="16">
        <v>18</v>
      </c>
      <c r="F48" s="16">
        <v>17</v>
      </c>
      <c r="G48" s="16">
        <v>18</v>
      </c>
      <c r="H48" s="16">
        <v>17</v>
      </c>
      <c r="I48" s="16">
        <v>18</v>
      </c>
      <c r="J48" s="16">
        <v>17</v>
      </c>
      <c r="K48" s="16">
        <v>17</v>
      </c>
      <c r="L48" s="16">
        <v>17</v>
      </c>
      <c r="M48" s="16">
        <v>17</v>
      </c>
      <c r="N48" s="16">
        <v>16</v>
      </c>
      <c r="O48" s="16">
        <f t="shared" si="200"/>
        <v>88</v>
      </c>
      <c r="P48" s="16">
        <f t="shared" si="200"/>
        <v>84</v>
      </c>
      <c r="Q48" s="16">
        <v>32</v>
      </c>
      <c r="R48" s="16">
        <v>16</v>
      </c>
      <c r="S48" s="16">
        <v>16</v>
      </c>
      <c r="T48" s="16">
        <v>31</v>
      </c>
      <c r="U48" s="16">
        <v>16</v>
      </c>
      <c r="V48" s="16">
        <v>15</v>
      </c>
      <c r="W48" s="16">
        <v>30</v>
      </c>
      <c r="X48" s="16">
        <v>15</v>
      </c>
      <c r="Y48" s="16">
        <v>15</v>
      </c>
      <c r="Z48" s="16">
        <v>29</v>
      </c>
      <c r="AA48" s="16">
        <f t="shared" si="201"/>
        <v>15</v>
      </c>
      <c r="AB48" s="16">
        <f t="shared" si="202"/>
        <v>14</v>
      </c>
      <c r="AC48" s="16">
        <v>29</v>
      </c>
      <c r="AD48" s="16">
        <f t="shared" si="203"/>
        <v>15</v>
      </c>
      <c r="AE48" s="16">
        <f t="shared" si="204"/>
        <v>14</v>
      </c>
      <c r="AF48" s="16">
        <f t="shared" si="205"/>
        <v>77</v>
      </c>
      <c r="AG48" s="16">
        <f t="shared" si="205"/>
        <v>74</v>
      </c>
      <c r="AH48" s="16">
        <v>27</v>
      </c>
      <c r="AI48" s="16">
        <f t="shared" si="206"/>
        <v>14</v>
      </c>
      <c r="AJ48" s="16">
        <f t="shared" si="207"/>
        <v>13</v>
      </c>
      <c r="AK48" s="16">
        <v>26</v>
      </c>
      <c r="AL48" s="16">
        <f t="shared" si="208"/>
        <v>13</v>
      </c>
      <c r="AM48" s="16">
        <f t="shared" si="209"/>
        <v>13</v>
      </c>
      <c r="AN48" s="16">
        <v>26</v>
      </c>
      <c r="AO48" s="16">
        <f t="shared" si="210"/>
        <v>13</v>
      </c>
      <c r="AP48" s="16">
        <f t="shared" si="211"/>
        <v>13</v>
      </c>
      <c r="AQ48" s="16">
        <v>26</v>
      </c>
      <c r="AR48" s="16">
        <f t="shared" si="212"/>
        <v>13</v>
      </c>
      <c r="AS48" s="16">
        <f t="shared" si="213"/>
        <v>13</v>
      </c>
      <c r="AT48" s="16">
        <v>27</v>
      </c>
      <c r="AU48" s="16">
        <f t="shared" si="214"/>
        <v>14</v>
      </c>
      <c r="AV48" s="16">
        <f t="shared" si="215"/>
        <v>13</v>
      </c>
      <c r="AW48" s="16">
        <f t="shared" si="216"/>
        <v>67</v>
      </c>
      <c r="AX48" s="16">
        <f t="shared" si="217"/>
        <v>65</v>
      </c>
      <c r="AY48" s="16">
        <v>28</v>
      </c>
      <c r="AZ48" s="16">
        <f t="shared" si="218"/>
        <v>14</v>
      </c>
      <c r="BA48" s="16">
        <f t="shared" si="219"/>
        <v>14</v>
      </c>
      <c r="BB48" s="16">
        <v>29</v>
      </c>
      <c r="BC48" s="16">
        <f t="shared" si="220"/>
        <v>15</v>
      </c>
      <c r="BD48" s="16">
        <f t="shared" si="221"/>
        <v>14</v>
      </c>
      <c r="BE48" s="16">
        <v>30</v>
      </c>
      <c r="BF48" s="16">
        <f t="shared" si="222"/>
        <v>15</v>
      </c>
      <c r="BG48" s="16">
        <f t="shared" si="223"/>
        <v>15</v>
      </c>
      <c r="BH48" s="16">
        <v>31</v>
      </c>
      <c r="BI48" s="16">
        <f t="shared" si="224"/>
        <v>16</v>
      </c>
      <c r="BJ48" s="16">
        <f t="shared" si="225"/>
        <v>15</v>
      </c>
      <c r="BK48" s="16">
        <v>32</v>
      </c>
      <c r="BL48" s="16">
        <f t="shared" si="226"/>
        <v>16</v>
      </c>
      <c r="BM48" s="16">
        <f t="shared" si="227"/>
        <v>16</v>
      </c>
      <c r="BN48" s="16">
        <f t="shared" si="228"/>
        <v>76</v>
      </c>
      <c r="BO48" s="16">
        <f t="shared" si="229"/>
        <v>74</v>
      </c>
      <c r="BP48" s="16">
        <v>165</v>
      </c>
      <c r="BQ48" s="16"/>
      <c r="BR48" s="16"/>
      <c r="BS48" s="16">
        <v>155</v>
      </c>
      <c r="BT48" s="16"/>
      <c r="BU48" s="16"/>
      <c r="BV48" s="16">
        <v>128</v>
      </c>
      <c r="BW48" s="16"/>
      <c r="BX48" s="16"/>
      <c r="BY48" s="16">
        <v>102</v>
      </c>
      <c r="BZ48" s="16"/>
      <c r="CA48" s="16"/>
      <c r="CB48" s="16">
        <v>93</v>
      </c>
      <c r="CC48" s="16"/>
      <c r="CD48" s="16"/>
      <c r="CE48" s="16">
        <v>73</v>
      </c>
      <c r="CF48" s="16"/>
      <c r="CG48" s="16"/>
      <c r="CH48" s="16">
        <v>66</v>
      </c>
      <c r="CI48" s="16"/>
      <c r="CJ48" s="16"/>
      <c r="CK48" s="16">
        <v>58</v>
      </c>
      <c r="CL48" s="16"/>
      <c r="CM48" s="16"/>
      <c r="CN48" s="16">
        <v>45</v>
      </c>
      <c r="CO48" s="16"/>
      <c r="CP48" s="16"/>
      <c r="CQ48" s="16">
        <v>46</v>
      </c>
      <c r="CR48" s="16"/>
      <c r="CS48" s="16"/>
      <c r="CT48" s="16">
        <v>37</v>
      </c>
      <c r="CU48" s="16"/>
      <c r="CV48" s="16"/>
      <c r="CW48" s="16">
        <v>22</v>
      </c>
      <c r="CX48" s="16"/>
      <c r="CY48" s="16"/>
      <c r="CZ48" s="16">
        <v>27</v>
      </c>
      <c r="DA48" s="16"/>
      <c r="DB48" s="16"/>
      <c r="DC48" s="16">
        <v>36</v>
      </c>
      <c r="DD48" s="16">
        <v>3</v>
      </c>
      <c r="DE48" s="16">
        <v>798</v>
      </c>
      <c r="DF48" s="16">
        <v>68</v>
      </c>
      <c r="DG48" s="16">
        <v>79</v>
      </c>
      <c r="DH48" s="16">
        <v>343</v>
      </c>
      <c r="DI48" s="17">
        <v>45</v>
      </c>
    </row>
    <row r="49" spans="1:113" s="7" customFormat="1" x14ac:dyDescent="0.25">
      <c r="A49" s="14" t="s">
        <v>117</v>
      </c>
      <c r="B49" s="15" t="s">
        <v>118</v>
      </c>
      <c r="C49" s="51">
        <v>741</v>
      </c>
      <c r="D49" s="39">
        <f t="shared" si="199"/>
        <v>1218</v>
      </c>
      <c r="E49" s="16">
        <v>8</v>
      </c>
      <c r="F49" s="16">
        <v>8</v>
      </c>
      <c r="G49" s="16">
        <v>8</v>
      </c>
      <c r="H49" s="16">
        <v>8</v>
      </c>
      <c r="I49" s="16">
        <v>8</v>
      </c>
      <c r="J49" s="16">
        <v>8</v>
      </c>
      <c r="K49" s="16">
        <v>8</v>
      </c>
      <c r="L49" s="16">
        <v>8</v>
      </c>
      <c r="M49" s="16">
        <v>8</v>
      </c>
      <c r="N49" s="16">
        <v>7</v>
      </c>
      <c r="O49" s="16">
        <f t="shared" si="200"/>
        <v>40</v>
      </c>
      <c r="P49" s="16">
        <f t="shared" si="200"/>
        <v>39</v>
      </c>
      <c r="Q49" s="16">
        <v>15</v>
      </c>
      <c r="R49" s="16">
        <v>8</v>
      </c>
      <c r="S49" s="16">
        <v>7</v>
      </c>
      <c r="T49" s="16">
        <v>14</v>
      </c>
      <c r="U49" s="16">
        <v>7</v>
      </c>
      <c r="V49" s="16">
        <v>7</v>
      </c>
      <c r="W49" s="16">
        <v>14</v>
      </c>
      <c r="X49" s="16">
        <v>7</v>
      </c>
      <c r="Y49" s="16">
        <v>7</v>
      </c>
      <c r="Z49" s="16">
        <v>13</v>
      </c>
      <c r="AA49" s="16">
        <f t="shared" si="201"/>
        <v>7</v>
      </c>
      <c r="AB49" s="16">
        <f t="shared" si="202"/>
        <v>6</v>
      </c>
      <c r="AC49" s="16">
        <v>13</v>
      </c>
      <c r="AD49" s="16">
        <f t="shared" si="203"/>
        <v>7</v>
      </c>
      <c r="AE49" s="16">
        <f t="shared" si="204"/>
        <v>6</v>
      </c>
      <c r="AF49" s="16">
        <f t="shared" si="205"/>
        <v>36</v>
      </c>
      <c r="AG49" s="16">
        <f t="shared" si="205"/>
        <v>33</v>
      </c>
      <c r="AH49" s="16">
        <v>12</v>
      </c>
      <c r="AI49" s="16">
        <f t="shared" si="206"/>
        <v>6</v>
      </c>
      <c r="AJ49" s="16">
        <f t="shared" si="207"/>
        <v>6</v>
      </c>
      <c r="AK49" s="16">
        <v>12</v>
      </c>
      <c r="AL49" s="16">
        <f t="shared" si="208"/>
        <v>6</v>
      </c>
      <c r="AM49" s="16">
        <f t="shared" si="209"/>
        <v>6</v>
      </c>
      <c r="AN49" s="16">
        <v>12</v>
      </c>
      <c r="AO49" s="16">
        <f t="shared" si="210"/>
        <v>6</v>
      </c>
      <c r="AP49" s="16">
        <f t="shared" si="211"/>
        <v>6</v>
      </c>
      <c r="AQ49" s="16">
        <v>12</v>
      </c>
      <c r="AR49" s="16">
        <f t="shared" si="212"/>
        <v>6</v>
      </c>
      <c r="AS49" s="16">
        <f t="shared" si="213"/>
        <v>6</v>
      </c>
      <c r="AT49" s="16">
        <v>13</v>
      </c>
      <c r="AU49" s="16">
        <f t="shared" si="214"/>
        <v>7</v>
      </c>
      <c r="AV49" s="16">
        <f t="shared" si="215"/>
        <v>6</v>
      </c>
      <c r="AW49" s="16">
        <f t="shared" si="216"/>
        <v>31</v>
      </c>
      <c r="AX49" s="16">
        <f t="shared" si="217"/>
        <v>30</v>
      </c>
      <c r="AY49" s="16">
        <v>13</v>
      </c>
      <c r="AZ49" s="16">
        <f t="shared" si="218"/>
        <v>7</v>
      </c>
      <c r="BA49" s="16">
        <f t="shared" si="219"/>
        <v>6</v>
      </c>
      <c r="BB49" s="16">
        <v>13</v>
      </c>
      <c r="BC49" s="16">
        <f t="shared" si="220"/>
        <v>7</v>
      </c>
      <c r="BD49" s="16">
        <f t="shared" si="221"/>
        <v>6</v>
      </c>
      <c r="BE49" s="16">
        <v>14</v>
      </c>
      <c r="BF49" s="16">
        <f t="shared" si="222"/>
        <v>7</v>
      </c>
      <c r="BG49" s="16">
        <f t="shared" si="223"/>
        <v>7</v>
      </c>
      <c r="BH49" s="16">
        <v>14</v>
      </c>
      <c r="BI49" s="16">
        <f t="shared" si="224"/>
        <v>7</v>
      </c>
      <c r="BJ49" s="16">
        <f t="shared" si="225"/>
        <v>7</v>
      </c>
      <c r="BK49" s="16">
        <v>15</v>
      </c>
      <c r="BL49" s="16">
        <f t="shared" si="226"/>
        <v>8</v>
      </c>
      <c r="BM49" s="16">
        <f t="shared" si="227"/>
        <v>7</v>
      </c>
      <c r="BN49" s="16">
        <f t="shared" si="228"/>
        <v>36</v>
      </c>
      <c r="BO49" s="16">
        <f t="shared" si="229"/>
        <v>33</v>
      </c>
      <c r="BP49" s="16">
        <v>75</v>
      </c>
      <c r="BQ49" s="16"/>
      <c r="BR49" s="16"/>
      <c r="BS49" s="16">
        <v>71</v>
      </c>
      <c r="BT49" s="16"/>
      <c r="BU49" s="16"/>
      <c r="BV49" s="16">
        <v>58</v>
      </c>
      <c r="BW49" s="16"/>
      <c r="BX49" s="16"/>
      <c r="BY49" s="16">
        <v>47</v>
      </c>
      <c r="BZ49" s="16"/>
      <c r="CA49" s="16"/>
      <c r="CB49" s="16">
        <v>43</v>
      </c>
      <c r="CC49" s="16"/>
      <c r="CD49" s="16"/>
      <c r="CE49" s="16">
        <v>33</v>
      </c>
      <c r="CF49" s="16"/>
      <c r="CG49" s="16"/>
      <c r="CH49" s="16">
        <v>30</v>
      </c>
      <c r="CI49" s="16"/>
      <c r="CJ49" s="16"/>
      <c r="CK49" s="16">
        <v>26</v>
      </c>
      <c r="CL49" s="16"/>
      <c r="CM49" s="16"/>
      <c r="CN49" s="16">
        <v>20</v>
      </c>
      <c r="CO49" s="16"/>
      <c r="CP49" s="16"/>
      <c r="CQ49" s="16">
        <v>21</v>
      </c>
      <c r="CR49" s="16"/>
      <c r="CS49" s="16"/>
      <c r="CT49" s="16">
        <v>17</v>
      </c>
      <c r="CU49" s="16"/>
      <c r="CV49" s="16"/>
      <c r="CW49" s="16">
        <v>10</v>
      </c>
      <c r="CX49" s="16"/>
      <c r="CY49" s="16"/>
      <c r="CZ49" s="16">
        <v>12</v>
      </c>
      <c r="DA49" s="16"/>
      <c r="DB49" s="16"/>
      <c r="DC49" s="16">
        <v>16</v>
      </c>
      <c r="DD49" s="16">
        <v>1</v>
      </c>
      <c r="DE49" s="16">
        <v>364</v>
      </c>
      <c r="DF49" s="16">
        <v>31</v>
      </c>
      <c r="DG49" s="16">
        <v>36</v>
      </c>
      <c r="DH49" s="16">
        <v>156</v>
      </c>
      <c r="DI49" s="17">
        <v>20</v>
      </c>
    </row>
    <row r="50" spans="1:113" s="7" customFormat="1" x14ac:dyDescent="0.25">
      <c r="A50" s="14" t="s">
        <v>119</v>
      </c>
      <c r="B50" s="15" t="s">
        <v>120</v>
      </c>
      <c r="C50" s="51">
        <v>700</v>
      </c>
      <c r="D50" s="39">
        <f t="shared" si="199"/>
        <v>1148</v>
      </c>
      <c r="E50" s="16">
        <v>8</v>
      </c>
      <c r="F50" s="16">
        <v>7</v>
      </c>
      <c r="G50" s="16">
        <v>8</v>
      </c>
      <c r="H50" s="16">
        <v>7</v>
      </c>
      <c r="I50" s="16">
        <v>8</v>
      </c>
      <c r="J50" s="16">
        <v>7</v>
      </c>
      <c r="K50" s="16">
        <v>8</v>
      </c>
      <c r="L50" s="16">
        <v>7</v>
      </c>
      <c r="M50" s="16">
        <v>7</v>
      </c>
      <c r="N50" s="16">
        <v>7</v>
      </c>
      <c r="O50" s="16">
        <f t="shared" si="200"/>
        <v>39</v>
      </c>
      <c r="P50" s="16">
        <f t="shared" si="200"/>
        <v>35</v>
      </c>
      <c r="Q50" s="16">
        <v>14</v>
      </c>
      <c r="R50" s="16">
        <v>7</v>
      </c>
      <c r="S50" s="16">
        <v>7</v>
      </c>
      <c r="T50" s="16">
        <v>13</v>
      </c>
      <c r="U50" s="16">
        <v>7</v>
      </c>
      <c r="V50" s="16">
        <v>6</v>
      </c>
      <c r="W50" s="16">
        <v>13</v>
      </c>
      <c r="X50" s="16">
        <v>7</v>
      </c>
      <c r="Y50" s="16">
        <v>6</v>
      </c>
      <c r="Z50" s="16">
        <v>13</v>
      </c>
      <c r="AA50" s="16">
        <f t="shared" si="201"/>
        <v>7</v>
      </c>
      <c r="AB50" s="16">
        <f t="shared" si="202"/>
        <v>6</v>
      </c>
      <c r="AC50" s="16">
        <v>12</v>
      </c>
      <c r="AD50" s="16">
        <f t="shared" si="203"/>
        <v>6</v>
      </c>
      <c r="AE50" s="16">
        <f t="shared" si="204"/>
        <v>6</v>
      </c>
      <c r="AF50" s="16">
        <f t="shared" si="205"/>
        <v>34</v>
      </c>
      <c r="AG50" s="16">
        <f t="shared" si="205"/>
        <v>31</v>
      </c>
      <c r="AH50" s="16">
        <v>12</v>
      </c>
      <c r="AI50" s="16">
        <f t="shared" si="206"/>
        <v>6</v>
      </c>
      <c r="AJ50" s="16">
        <f t="shared" si="207"/>
        <v>6</v>
      </c>
      <c r="AK50" s="16">
        <v>11</v>
      </c>
      <c r="AL50" s="16">
        <f t="shared" si="208"/>
        <v>6</v>
      </c>
      <c r="AM50" s="16">
        <f t="shared" si="209"/>
        <v>5</v>
      </c>
      <c r="AN50" s="16">
        <v>11</v>
      </c>
      <c r="AO50" s="16">
        <f t="shared" si="210"/>
        <v>6</v>
      </c>
      <c r="AP50" s="16">
        <f t="shared" si="211"/>
        <v>5</v>
      </c>
      <c r="AQ50" s="16">
        <v>11</v>
      </c>
      <c r="AR50" s="16">
        <f t="shared" si="212"/>
        <v>6</v>
      </c>
      <c r="AS50" s="16">
        <f t="shared" si="213"/>
        <v>5</v>
      </c>
      <c r="AT50" s="16">
        <v>12</v>
      </c>
      <c r="AU50" s="16">
        <f t="shared" si="214"/>
        <v>6</v>
      </c>
      <c r="AV50" s="16">
        <f t="shared" si="215"/>
        <v>6</v>
      </c>
      <c r="AW50" s="16">
        <f t="shared" si="216"/>
        <v>30</v>
      </c>
      <c r="AX50" s="16">
        <f t="shared" si="217"/>
        <v>27</v>
      </c>
      <c r="AY50" s="16">
        <v>12</v>
      </c>
      <c r="AZ50" s="16">
        <f t="shared" si="218"/>
        <v>6</v>
      </c>
      <c r="BA50" s="16">
        <f t="shared" si="219"/>
        <v>6</v>
      </c>
      <c r="BB50" s="16">
        <v>13</v>
      </c>
      <c r="BC50" s="16">
        <f t="shared" si="220"/>
        <v>7</v>
      </c>
      <c r="BD50" s="16">
        <f t="shared" si="221"/>
        <v>6</v>
      </c>
      <c r="BE50" s="16">
        <v>13</v>
      </c>
      <c r="BF50" s="16">
        <f t="shared" si="222"/>
        <v>7</v>
      </c>
      <c r="BG50" s="16">
        <f t="shared" si="223"/>
        <v>6</v>
      </c>
      <c r="BH50" s="16">
        <v>13</v>
      </c>
      <c r="BI50" s="16">
        <f t="shared" si="224"/>
        <v>7</v>
      </c>
      <c r="BJ50" s="16">
        <f t="shared" si="225"/>
        <v>6</v>
      </c>
      <c r="BK50" s="16">
        <v>14</v>
      </c>
      <c r="BL50" s="16">
        <f t="shared" si="226"/>
        <v>7</v>
      </c>
      <c r="BM50" s="16">
        <f t="shared" si="227"/>
        <v>7</v>
      </c>
      <c r="BN50" s="16">
        <f t="shared" si="228"/>
        <v>34</v>
      </c>
      <c r="BO50" s="16">
        <f t="shared" si="229"/>
        <v>31</v>
      </c>
      <c r="BP50" s="16">
        <v>71</v>
      </c>
      <c r="BQ50" s="16"/>
      <c r="BR50" s="16"/>
      <c r="BS50" s="16">
        <v>67</v>
      </c>
      <c r="BT50" s="16"/>
      <c r="BU50" s="16"/>
      <c r="BV50" s="16">
        <v>55</v>
      </c>
      <c r="BW50" s="16"/>
      <c r="BX50" s="16"/>
      <c r="BY50" s="16">
        <v>44</v>
      </c>
      <c r="BZ50" s="16"/>
      <c r="CA50" s="16"/>
      <c r="CB50" s="16">
        <v>40</v>
      </c>
      <c r="CC50" s="16"/>
      <c r="CD50" s="16"/>
      <c r="CE50" s="16">
        <v>32</v>
      </c>
      <c r="CF50" s="16"/>
      <c r="CG50" s="16"/>
      <c r="CH50" s="16">
        <v>29</v>
      </c>
      <c r="CI50" s="16"/>
      <c r="CJ50" s="16"/>
      <c r="CK50" s="16">
        <v>25</v>
      </c>
      <c r="CL50" s="16"/>
      <c r="CM50" s="16"/>
      <c r="CN50" s="16">
        <v>19</v>
      </c>
      <c r="CO50" s="16"/>
      <c r="CP50" s="16"/>
      <c r="CQ50" s="16">
        <v>20</v>
      </c>
      <c r="CR50" s="16"/>
      <c r="CS50" s="16"/>
      <c r="CT50" s="16">
        <v>16</v>
      </c>
      <c r="CU50" s="16"/>
      <c r="CV50" s="16"/>
      <c r="CW50" s="16">
        <v>9</v>
      </c>
      <c r="CX50" s="16"/>
      <c r="CY50" s="16"/>
      <c r="CZ50" s="16">
        <v>12</v>
      </c>
      <c r="DA50" s="16"/>
      <c r="DB50" s="16"/>
      <c r="DC50" s="16">
        <v>15</v>
      </c>
      <c r="DD50" s="16">
        <v>1</v>
      </c>
      <c r="DE50" s="16">
        <v>343</v>
      </c>
      <c r="DF50" s="16">
        <v>29</v>
      </c>
      <c r="DG50" s="16">
        <v>34</v>
      </c>
      <c r="DH50" s="16">
        <v>147</v>
      </c>
      <c r="DI50" s="17">
        <v>19</v>
      </c>
    </row>
    <row r="51" spans="1:113" s="7" customFormat="1" x14ac:dyDescent="0.25">
      <c r="A51" s="14" t="s">
        <v>121</v>
      </c>
      <c r="B51" s="15" t="s">
        <v>122</v>
      </c>
      <c r="C51" s="51">
        <v>822</v>
      </c>
      <c r="D51" s="39">
        <f t="shared" si="199"/>
        <v>1347</v>
      </c>
      <c r="E51" s="16">
        <v>9</v>
      </c>
      <c r="F51" s="16">
        <v>9</v>
      </c>
      <c r="G51" s="16">
        <v>9</v>
      </c>
      <c r="H51" s="16">
        <v>9</v>
      </c>
      <c r="I51" s="16">
        <v>9</v>
      </c>
      <c r="J51" s="16">
        <v>8</v>
      </c>
      <c r="K51" s="16">
        <v>9</v>
      </c>
      <c r="L51" s="16">
        <v>8</v>
      </c>
      <c r="M51" s="16">
        <v>9</v>
      </c>
      <c r="N51" s="16">
        <v>8</v>
      </c>
      <c r="O51" s="16">
        <f t="shared" si="200"/>
        <v>45</v>
      </c>
      <c r="P51" s="16">
        <f t="shared" si="200"/>
        <v>42</v>
      </c>
      <c r="Q51" s="16">
        <v>16</v>
      </c>
      <c r="R51" s="16">
        <v>8</v>
      </c>
      <c r="S51" s="16">
        <v>8</v>
      </c>
      <c r="T51" s="16">
        <v>16</v>
      </c>
      <c r="U51" s="16">
        <v>8</v>
      </c>
      <c r="V51" s="16">
        <v>8</v>
      </c>
      <c r="W51" s="16">
        <v>15</v>
      </c>
      <c r="X51" s="16">
        <v>8</v>
      </c>
      <c r="Y51" s="16">
        <v>7</v>
      </c>
      <c r="Z51" s="16">
        <v>15</v>
      </c>
      <c r="AA51" s="16">
        <f t="shared" si="201"/>
        <v>8</v>
      </c>
      <c r="AB51" s="16">
        <f t="shared" si="202"/>
        <v>7</v>
      </c>
      <c r="AC51" s="16">
        <v>14</v>
      </c>
      <c r="AD51" s="16">
        <f t="shared" si="203"/>
        <v>7</v>
      </c>
      <c r="AE51" s="16">
        <f t="shared" si="204"/>
        <v>7</v>
      </c>
      <c r="AF51" s="16">
        <f t="shared" si="205"/>
        <v>39</v>
      </c>
      <c r="AG51" s="16">
        <f t="shared" si="205"/>
        <v>37</v>
      </c>
      <c r="AH51" s="16">
        <v>14</v>
      </c>
      <c r="AI51" s="16">
        <f t="shared" si="206"/>
        <v>7</v>
      </c>
      <c r="AJ51" s="16">
        <f t="shared" si="207"/>
        <v>7</v>
      </c>
      <c r="AK51" s="16">
        <v>13</v>
      </c>
      <c r="AL51" s="16">
        <f t="shared" si="208"/>
        <v>7</v>
      </c>
      <c r="AM51" s="16">
        <f t="shared" si="209"/>
        <v>6</v>
      </c>
      <c r="AN51" s="16">
        <v>13</v>
      </c>
      <c r="AO51" s="16">
        <f t="shared" si="210"/>
        <v>7</v>
      </c>
      <c r="AP51" s="16">
        <f t="shared" si="211"/>
        <v>6</v>
      </c>
      <c r="AQ51" s="16">
        <v>13</v>
      </c>
      <c r="AR51" s="16">
        <f t="shared" si="212"/>
        <v>7</v>
      </c>
      <c r="AS51" s="16">
        <f t="shared" si="213"/>
        <v>6</v>
      </c>
      <c r="AT51" s="16">
        <v>14</v>
      </c>
      <c r="AU51" s="16">
        <f t="shared" si="214"/>
        <v>7</v>
      </c>
      <c r="AV51" s="16">
        <f t="shared" si="215"/>
        <v>7</v>
      </c>
      <c r="AW51" s="16">
        <f t="shared" si="216"/>
        <v>35</v>
      </c>
      <c r="AX51" s="16">
        <f t="shared" si="217"/>
        <v>32</v>
      </c>
      <c r="AY51" s="16">
        <v>14</v>
      </c>
      <c r="AZ51" s="16">
        <f t="shared" si="218"/>
        <v>7</v>
      </c>
      <c r="BA51" s="16">
        <f t="shared" si="219"/>
        <v>7</v>
      </c>
      <c r="BB51" s="16">
        <v>15</v>
      </c>
      <c r="BC51" s="16">
        <f t="shared" si="220"/>
        <v>8</v>
      </c>
      <c r="BD51" s="16">
        <f t="shared" si="221"/>
        <v>7</v>
      </c>
      <c r="BE51" s="16">
        <v>15</v>
      </c>
      <c r="BF51" s="16">
        <f t="shared" si="222"/>
        <v>8</v>
      </c>
      <c r="BG51" s="16">
        <f t="shared" si="223"/>
        <v>7</v>
      </c>
      <c r="BH51" s="16">
        <v>16</v>
      </c>
      <c r="BI51" s="16">
        <f t="shared" si="224"/>
        <v>8</v>
      </c>
      <c r="BJ51" s="16">
        <f t="shared" si="225"/>
        <v>8</v>
      </c>
      <c r="BK51" s="16">
        <v>16</v>
      </c>
      <c r="BL51" s="16">
        <f t="shared" si="226"/>
        <v>8</v>
      </c>
      <c r="BM51" s="16">
        <f t="shared" si="227"/>
        <v>8</v>
      </c>
      <c r="BN51" s="16">
        <f t="shared" si="228"/>
        <v>39</v>
      </c>
      <c r="BO51" s="16">
        <f t="shared" si="229"/>
        <v>37</v>
      </c>
      <c r="BP51" s="16">
        <v>83</v>
      </c>
      <c r="BQ51" s="16"/>
      <c r="BR51" s="16"/>
      <c r="BS51" s="16">
        <v>79</v>
      </c>
      <c r="BT51" s="16"/>
      <c r="BU51" s="16"/>
      <c r="BV51" s="16">
        <v>65</v>
      </c>
      <c r="BW51" s="16"/>
      <c r="BX51" s="16"/>
      <c r="BY51" s="16">
        <v>52</v>
      </c>
      <c r="BZ51" s="16"/>
      <c r="CA51" s="16"/>
      <c r="CB51" s="16">
        <v>47</v>
      </c>
      <c r="CC51" s="16"/>
      <c r="CD51" s="16"/>
      <c r="CE51" s="16">
        <v>37</v>
      </c>
      <c r="CF51" s="16"/>
      <c r="CG51" s="16"/>
      <c r="CH51" s="16">
        <v>34</v>
      </c>
      <c r="CI51" s="16"/>
      <c r="CJ51" s="16"/>
      <c r="CK51" s="16">
        <v>29</v>
      </c>
      <c r="CL51" s="16"/>
      <c r="CM51" s="16"/>
      <c r="CN51" s="16">
        <v>23</v>
      </c>
      <c r="CO51" s="16"/>
      <c r="CP51" s="16"/>
      <c r="CQ51" s="16">
        <v>23</v>
      </c>
      <c r="CR51" s="16"/>
      <c r="CS51" s="16"/>
      <c r="CT51" s="16">
        <v>19</v>
      </c>
      <c r="CU51" s="16"/>
      <c r="CV51" s="16"/>
      <c r="CW51" s="16">
        <v>11</v>
      </c>
      <c r="CX51" s="16"/>
      <c r="CY51" s="16"/>
      <c r="CZ51" s="16">
        <v>14</v>
      </c>
      <c r="DA51" s="16"/>
      <c r="DB51" s="16"/>
      <c r="DC51" s="16">
        <v>18</v>
      </c>
      <c r="DD51" s="16">
        <v>1</v>
      </c>
      <c r="DE51" s="16">
        <v>403</v>
      </c>
      <c r="DF51" s="16">
        <v>34</v>
      </c>
      <c r="DG51" s="16">
        <v>40</v>
      </c>
      <c r="DH51" s="16">
        <v>173</v>
      </c>
      <c r="DI51" s="17">
        <v>22</v>
      </c>
    </row>
    <row r="52" spans="1:113" s="7" customFormat="1" x14ac:dyDescent="0.25">
      <c r="A52" s="14" t="s">
        <v>123</v>
      </c>
      <c r="B52" s="15" t="s">
        <v>124</v>
      </c>
      <c r="C52" s="51">
        <v>995</v>
      </c>
      <c r="D52" s="39">
        <f t="shared" si="199"/>
        <v>1635</v>
      </c>
      <c r="E52" s="16">
        <v>11</v>
      </c>
      <c r="F52" s="16">
        <v>10</v>
      </c>
      <c r="G52" s="16">
        <v>11</v>
      </c>
      <c r="H52" s="16">
        <v>10</v>
      </c>
      <c r="I52" s="16">
        <v>11</v>
      </c>
      <c r="J52" s="16">
        <v>10</v>
      </c>
      <c r="K52" s="16">
        <v>11</v>
      </c>
      <c r="L52" s="16">
        <v>10</v>
      </c>
      <c r="M52" s="16">
        <v>10</v>
      </c>
      <c r="N52" s="16">
        <v>10</v>
      </c>
      <c r="O52" s="16">
        <f t="shared" si="200"/>
        <v>54</v>
      </c>
      <c r="P52" s="16">
        <f t="shared" si="200"/>
        <v>50</v>
      </c>
      <c r="Q52" s="16">
        <v>20</v>
      </c>
      <c r="R52" s="16">
        <v>10</v>
      </c>
      <c r="S52" s="16">
        <v>10</v>
      </c>
      <c r="T52" s="16">
        <v>19</v>
      </c>
      <c r="U52" s="16">
        <v>10</v>
      </c>
      <c r="V52" s="16">
        <v>9</v>
      </c>
      <c r="W52" s="16">
        <v>19</v>
      </c>
      <c r="X52" s="16">
        <v>10</v>
      </c>
      <c r="Y52" s="16">
        <v>9</v>
      </c>
      <c r="Z52" s="16">
        <v>18</v>
      </c>
      <c r="AA52" s="16">
        <f t="shared" si="201"/>
        <v>9</v>
      </c>
      <c r="AB52" s="16">
        <f t="shared" si="202"/>
        <v>9</v>
      </c>
      <c r="AC52" s="16">
        <v>17</v>
      </c>
      <c r="AD52" s="16">
        <f t="shared" si="203"/>
        <v>9</v>
      </c>
      <c r="AE52" s="16">
        <f t="shared" si="204"/>
        <v>8</v>
      </c>
      <c r="AF52" s="16">
        <f t="shared" si="205"/>
        <v>48</v>
      </c>
      <c r="AG52" s="16">
        <f t="shared" si="205"/>
        <v>45</v>
      </c>
      <c r="AH52" s="16">
        <v>17</v>
      </c>
      <c r="AI52" s="16">
        <f t="shared" si="206"/>
        <v>9</v>
      </c>
      <c r="AJ52" s="16">
        <f t="shared" si="207"/>
        <v>8</v>
      </c>
      <c r="AK52" s="16">
        <v>16</v>
      </c>
      <c r="AL52" s="16">
        <f t="shared" si="208"/>
        <v>8</v>
      </c>
      <c r="AM52" s="16">
        <f t="shared" si="209"/>
        <v>8</v>
      </c>
      <c r="AN52" s="16">
        <v>16</v>
      </c>
      <c r="AO52" s="16">
        <f t="shared" si="210"/>
        <v>8</v>
      </c>
      <c r="AP52" s="16">
        <f t="shared" si="211"/>
        <v>8</v>
      </c>
      <c r="AQ52" s="16">
        <v>16</v>
      </c>
      <c r="AR52" s="16">
        <f t="shared" si="212"/>
        <v>8</v>
      </c>
      <c r="AS52" s="16">
        <f t="shared" si="213"/>
        <v>8</v>
      </c>
      <c r="AT52" s="16">
        <v>17</v>
      </c>
      <c r="AU52" s="16">
        <f t="shared" si="214"/>
        <v>9</v>
      </c>
      <c r="AV52" s="16">
        <f t="shared" si="215"/>
        <v>8</v>
      </c>
      <c r="AW52" s="16">
        <f t="shared" si="216"/>
        <v>42</v>
      </c>
      <c r="AX52" s="16">
        <f t="shared" si="217"/>
        <v>40</v>
      </c>
      <c r="AY52" s="16">
        <v>17</v>
      </c>
      <c r="AZ52" s="16">
        <f t="shared" si="218"/>
        <v>9</v>
      </c>
      <c r="BA52" s="16">
        <f t="shared" si="219"/>
        <v>8</v>
      </c>
      <c r="BB52" s="16">
        <v>18</v>
      </c>
      <c r="BC52" s="16">
        <f t="shared" si="220"/>
        <v>9</v>
      </c>
      <c r="BD52" s="16">
        <f t="shared" si="221"/>
        <v>9</v>
      </c>
      <c r="BE52" s="16">
        <v>19</v>
      </c>
      <c r="BF52" s="16">
        <f t="shared" si="222"/>
        <v>10</v>
      </c>
      <c r="BG52" s="16">
        <f t="shared" si="223"/>
        <v>9</v>
      </c>
      <c r="BH52" s="16">
        <v>19</v>
      </c>
      <c r="BI52" s="16">
        <f t="shared" si="224"/>
        <v>10</v>
      </c>
      <c r="BJ52" s="16">
        <f t="shared" si="225"/>
        <v>9</v>
      </c>
      <c r="BK52" s="16">
        <v>20</v>
      </c>
      <c r="BL52" s="16">
        <f t="shared" si="226"/>
        <v>10</v>
      </c>
      <c r="BM52" s="16">
        <f t="shared" si="227"/>
        <v>10</v>
      </c>
      <c r="BN52" s="16">
        <f t="shared" si="228"/>
        <v>48</v>
      </c>
      <c r="BO52" s="16">
        <f t="shared" si="229"/>
        <v>45</v>
      </c>
      <c r="BP52" s="16">
        <v>101</v>
      </c>
      <c r="BQ52" s="16"/>
      <c r="BR52" s="16"/>
      <c r="BS52" s="16">
        <v>95</v>
      </c>
      <c r="BT52" s="16"/>
      <c r="BU52" s="16"/>
      <c r="BV52" s="16">
        <v>78</v>
      </c>
      <c r="BW52" s="16"/>
      <c r="BX52" s="16"/>
      <c r="BY52" s="16">
        <v>63</v>
      </c>
      <c r="BZ52" s="16"/>
      <c r="CA52" s="16"/>
      <c r="CB52" s="16">
        <v>57</v>
      </c>
      <c r="CC52" s="16"/>
      <c r="CD52" s="16"/>
      <c r="CE52" s="16">
        <v>45</v>
      </c>
      <c r="CF52" s="16"/>
      <c r="CG52" s="16"/>
      <c r="CH52" s="16">
        <v>41</v>
      </c>
      <c r="CI52" s="16"/>
      <c r="CJ52" s="16"/>
      <c r="CK52" s="16">
        <v>35</v>
      </c>
      <c r="CL52" s="16"/>
      <c r="CM52" s="16"/>
      <c r="CN52" s="16">
        <v>28</v>
      </c>
      <c r="CO52" s="16"/>
      <c r="CP52" s="16"/>
      <c r="CQ52" s="16">
        <v>28</v>
      </c>
      <c r="CR52" s="16"/>
      <c r="CS52" s="16"/>
      <c r="CT52" s="16">
        <v>23</v>
      </c>
      <c r="CU52" s="16"/>
      <c r="CV52" s="16"/>
      <c r="CW52" s="16">
        <v>13</v>
      </c>
      <c r="CX52" s="16"/>
      <c r="CY52" s="16"/>
      <c r="CZ52" s="16">
        <v>16</v>
      </c>
      <c r="DA52" s="16"/>
      <c r="DB52" s="16"/>
      <c r="DC52" s="16">
        <v>22</v>
      </c>
      <c r="DD52" s="16">
        <v>2</v>
      </c>
      <c r="DE52" s="16">
        <v>489</v>
      </c>
      <c r="DF52" s="16">
        <v>42</v>
      </c>
      <c r="DG52" s="16">
        <v>48</v>
      </c>
      <c r="DH52" s="16">
        <v>210</v>
      </c>
      <c r="DI52" s="17">
        <v>27</v>
      </c>
    </row>
    <row r="53" spans="1:113" s="11" customFormat="1" ht="14.25" x14ac:dyDescent="0.2">
      <c r="A53" s="108" t="s">
        <v>125</v>
      </c>
      <c r="B53" s="109"/>
      <c r="C53" s="53">
        <v>4398</v>
      </c>
      <c r="D53" s="43">
        <f t="shared" ref="D53:DI53" si="230">SUM(D54:D55)</f>
        <v>7318</v>
      </c>
      <c r="E53" s="24">
        <v>38</v>
      </c>
      <c r="F53" s="24">
        <v>36</v>
      </c>
      <c r="G53" s="24">
        <v>40</v>
      </c>
      <c r="H53" s="24">
        <v>38</v>
      </c>
      <c r="I53" s="24">
        <v>42</v>
      </c>
      <c r="J53" s="24">
        <v>40</v>
      </c>
      <c r="K53" s="24">
        <v>43</v>
      </c>
      <c r="L53" s="24">
        <v>41</v>
      </c>
      <c r="M53" s="24">
        <v>44</v>
      </c>
      <c r="N53" s="24">
        <v>42</v>
      </c>
      <c r="O53" s="24">
        <f t="shared" ref="O53:P53" si="231">SUM(O54:O55)</f>
        <v>207</v>
      </c>
      <c r="P53" s="24">
        <f t="shared" si="231"/>
        <v>197</v>
      </c>
      <c r="Q53" s="24">
        <f t="shared" si="230"/>
        <v>88</v>
      </c>
      <c r="R53" s="24">
        <f t="shared" si="230"/>
        <v>45</v>
      </c>
      <c r="S53" s="24">
        <f t="shared" si="230"/>
        <v>43</v>
      </c>
      <c r="T53" s="24">
        <f t="shared" si="230"/>
        <v>88</v>
      </c>
      <c r="U53" s="24">
        <f t="shared" ref="U53:V53" si="232">SUM(U54:U55)</f>
        <v>45</v>
      </c>
      <c r="V53" s="24">
        <f t="shared" si="232"/>
        <v>43</v>
      </c>
      <c r="W53" s="24">
        <f t="shared" si="230"/>
        <v>89</v>
      </c>
      <c r="X53" s="24">
        <f t="shared" ref="X53:Y53" si="233">SUM(X54:X55)</f>
        <v>45</v>
      </c>
      <c r="Y53" s="24">
        <f t="shared" si="233"/>
        <v>44</v>
      </c>
      <c r="Z53" s="24">
        <f t="shared" si="230"/>
        <v>88</v>
      </c>
      <c r="AA53" s="24">
        <f t="shared" ref="AA53:AB53" si="234">SUM(AA54:AA55)</f>
        <v>45</v>
      </c>
      <c r="AB53" s="24">
        <f t="shared" si="234"/>
        <v>43</v>
      </c>
      <c r="AC53" s="24">
        <f t="shared" si="230"/>
        <v>88</v>
      </c>
      <c r="AD53" s="24">
        <f t="shared" ref="AD53:AE53" si="235">SUM(AD54:AD55)</f>
        <v>45</v>
      </c>
      <c r="AE53" s="24">
        <f t="shared" si="235"/>
        <v>43</v>
      </c>
      <c r="AF53" s="24">
        <f t="shared" ref="AF53:AG53" si="236">SUM(AF54:AF55)</f>
        <v>225</v>
      </c>
      <c r="AG53" s="24">
        <f t="shared" si="236"/>
        <v>216</v>
      </c>
      <c r="AH53" s="24">
        <f t="shared" si="230"/>
        <v>87</v>
      </c>
      <c r="AI53" s="24">
        <f t="shared" si="230"/>
        <v>45</v>
      </c>
      <c r="AJ53" s="24">
        <f t="shared" si="230"/>
        <v>42</v>
      </c>
      <c r="AK53" s="24">
        <f t="shared" si="230"/>
        <v>87</v>
      </c>
      <c r="AL53" s="24">
        <f t="shared" si="230"/>
        <v>45</v>
      </c>
      <c r="AM53" s="24">
        <f t="shared" si="230"/>
        <v>42</v>
      </c>
      <c r="AN53" s="24">
        <f t="shared" si="230"/>
        <v>85</v>
      </c>
      <c r="AO53" s="24">
        <f t="shared" si="230"/>
        <v>44</v>
      </c>
      <c r="AP53" s="24">
        <f t="shared" si="230"/>
        <v>41</v>
      </c>
      <c r="AQ53" s="24">
        <f t="shared" si="230"/>
        <v>83</v>
      </c>
      <c r="AR53" s="24">
        <f t="shared" si="230"/>
        <v>42</v>
      </c>
      <c r="AS53" s="24">
        <f t="shared" si="230"/>
        <v>41</v>
      </c>
      <c r="AT53" s="24">
        <f t="shared" si="230"/>
        <v>82</v>
      </c>
      <c r="AU53" s="24">
        <f t="shared" si="230"/>
        <v>42</v>
      </c>
      <c r="AV53" s="24">
        <f t="shared" si="230"/>
        <v>40</v>
      </c>
      <c r="AW53" s="16">
        <f t="shared" si="216"/>
        <v>218</v>
      </c>
      <c r="AX53" s="16">
        <f t="shared" si="217"/>
        <v>206</v>
      </c>
      <c r="AY53" s="24">
        <f t="shared" si="230"/>
        <v>79</v>
      </c>
      <c r="AZ53" s="24">
        <f t="shared" ref="AZ53:BA53" si="237">SUM(AZ54:AZ55)</f>
        <v>40</v>
      </c>
      <c r="BA53" s="24">
        <f t="shared" si="237"/>
        <v>39</v>
      </c>
      <c r="BB53" s="24">
        <f t="shared" si="230"/>
        <v>75</v>
      </c>
      <c r="BC53" s="24">
        <f t="shared" si="230"/>
        <v>38</v>
      </c>
      <c r="BD53" s="24">
        <f t="shared" si="230"/>
        <v>37</v>
      </c>
      <c r="BE53" s="24">
        <f t="shared" si="230"/>
        <v>75</v>
      </c>
      <c r="BF53" s="24">
        <f t="shared" si="230"/>
        <v>38</v>
      </c>
      <c r="BG53" s="24">
        <f t="shared" si="230"/>
        <v>37</v>
      </c>
      <c r="BH53" s="24">
        <f t="shared" si="230"/>
        <v>79</v>
      </c>
      <c r="BI53" s="24">
        <f t="shared" si="230"/>
        <v>40</v>
      </c>
      <c r="BJ53" s="24">
        <f t="shared" si="230"/>
        <v>39</v>
      </c>
      <c r="BK53" s="24">
        <f t="shared" si="230"/>
        <v>85</v>
      </c>
      <c r="BL53" s="24">
        <f t="shared" si="230"/>
        <v>43</v>
      </c>
      <c r="BM53" s="24">
        <f t="shared" si="230"/>
        <v>42</v>
      </c>
      <c r="BN53" s="24">
        <f t="shared" ref="BN53:BO53" si="238">SUM(BN54:BN55)</f>
        <v>199</v>
      </c>
      <c r="BO53" s="24">
        <f t="shared" si="238"/>
        <v>194</v>
      </c>
      <c r="BP53" s="24">
        <f t="shared" si="230"/>
        <v>471</v>
      </c>
      <c r="BQ53" s="24">
        <f t="shared" si="230"/>
        <v>0</v>
      </c>
      <c r="BR53" s="24">
        <f t="shared" si="230"/>
        <v>0</v>
      </c>
      <c r="BS53" s="24">
        <f t="shared" si="230"/>
        <v>357</v>
      </c>
      <c r="BT53" s="24">
        <f t="shared" si="230"/>
        <v>0</v>
      </c>
      <c r="BU53" s="24">
        <f t="shared" si="230"/>
        <v>0</v>
      </c>
      <c r="BV53" s="24">
        <f t="shared" si="230"/>
        <v>268</v>
      </c>
      <c r="BW53" s="24">
        <f t="shared" si="230"/>
        <v>0</v>
      </c>
      <c r="BX53" s="24">
        <f t="shared" si="230"/>
        <v>0</v>
      </c>
      <c r="BY53" s="24">
        <f t="shared" si="230"/>
        <v>253</v>
      </c>
      <c r="BZ53" s="24">
        <f t="shared" si="230"/>
        <v>0</v>
      </c>
      <c r="CA53" s="24">
        <f t="shared" si="230"/>
        <v>0</v>
      </c>
      <c r="CB53" s="24">
        <f t="shared" si="230"/>
        <v>229</v>
      </c>
      <c r="CC53" s="24">
        <f t="shared" si="230"/>
        <v>0</v>
      </c>
      <c r="CD53" s="24">
        <f t="shared" si="230"/>
        <v>0</v>
      </c>
      <c r="CE53" s="24">
        <f t="shared" si="230"/>
        <v>213</v>
      </c>
      <c r="CF53" s="24">
        <f t="shared" si="230"/>
        <v>0</v>
      </c>
      <c r="CG53" s="24">
        <f t="shared" si="230"/>
        <v>0</v>
      </c>
      <c r="CH53" s="24">
        <f t="shared" si="230"/>
        <v>163</v>
      </c>
      <c r="CI53" s="24">
        <f t="shared" si="230"/>
        <v>0</v>
      </c>
      <c r="CJ53" s="24">
        <f t="shared" si="230"/>
        <v>0</v>
      </c>
      <c r="CK53" s="24">
        <f t="shared" si="230"/>
        <v>179</v>
      </c>
      <c r="CL53" s="24">
        <f t="shared" si="230"/>
        <v>0</v>
      </c>
      <c r="CM53" s="24">
        <f t="shared" si="230"/>
        <v>0</v>
      </c>
      <c r="CN53" s="24">
        <f t="shared" si="230"/>
        <v>135</v>
      </c>
      <c r="CO53" s="24">
        <f t="shared" si="230"/>
        <v>0</v>
      </c>
      <c r="CP53" s="24">
        <f t="shared" si="230"/>
        <v>0</v>
      </c>
      <c r="CQ53" s="24">
        <f t="shared" si="230"/>
        <v>169</v>
      </c>
      <c r="CR53" s="24">
        <f t="shared" si="230"/>
        <v>0</v>
      </c>
      <c r="CS53" s="24">
        <f t="shared" si="230"/>
        <v>0</v>
      </c>
      <c r="CT53" s="24">
        <f t="shared" si="230"/>
        <v>131</v>
      </c>
      <c r="CU53" s="24">
        <f t="shared" si="230"/>
        <v>0</v>
      </c>
      <c r="CV53" s="24">
        <f t="shared" si="230"/>
        <v>0</v>
      </c>
      <c r="CW53" s="24">
        <f t="shared" si="230"/>
        <v>71</v>
      </c>
      <c r="CX53" s="24">
        <f t="shared" si="230"/>
        <v>0</v>
      </c>
      <c r="CY53" s="24">
        <f t="shared" si="230"/>
        <v>0</v>
      </c>
      <c r="CZ53" s="24">
        <f t="shared" si="230"/>
        <v>97</v>
      </c>
      <c r="DA53" s="24">
        <f t="shared" si="230"/>
        <v>0</v>
      </c>
      <c r="DB53" s="24">
        <f t="shared" si="230"/>
        <v>0</v>
      </c>
      <c r="DC53" s="24">
        <f t="shared" si="230"/>
        <v>78</v>
      </c>
      <c r="DD53" s="24">
        <f t="shared" si="230"/>
        <v>6</v>
      </c>
      <c r="DE53" s="24">
        <f t="shared" si="230"/>
        <v>2138</v>
      </c>
      <c r="DF53" s="24">
        <f t="shared" si="230"/>
        <v>218</v>
      </c>
      <c r="DG53" s="24">
        <f t="shared" si="230"/>
        <v>191</v>
      </c>
      <c r="DH53" s="24">
        <f t="shared" si="230"/>
        <v>849</v>
      </c>
      <c r="DI53" s="25">
        <f t="shared" si="230"/>
        <v>97</v>
      </c>
    </row>
    <row r="54" spans="1:113" s="7" customFormat="1" x14ac:dyDescent="0.25">
      <c r="A54" s="14" t="s">
        <v>126</v>
      </c>
      <c r="B54" s="15" t="s">
        <v>127</v>
      </c>
      <c r="C54" s="51">
        <v>3330</v>
      </c>
      <c r="D54" s="39">
        <f>SUM(E54:CZ54)</f>
        <v>5544</v>
      </c>
      <c r="E54" s="16">
        <v>29</v>
      </c>
      <c r="F54" s="16">
        <v>27</v>
      </c>
      <c r="G54" s="16">
        <v>30</v>
      </c>
      <c r="H54" s="16">
        <v>29</v>
      </c>
      <c r="I54" s="16">
        <v>32</v>
      </c>
      <c r="J54" s="16">
        <v>30</v>
      </c>
      <c r="K54" s="16">
        <v>33</v>
      </c>
      <c r="L54" s="16">
        <v>31</v>
      </c>
      <c r="M54" s="16">
        <v>33</v>
      </c>
      <c r="N54" s="16">
        <v>32</v>
      </c>
      <c r="O54" s="16">
        <f>SUM(E54+G54+I54+K54+M54)</f>
        <v>157</v>
      </c>
      <c r="P54" s="16">
        <f>SUM(F54+H54+J54+L54+N54)</f>
        <v>149</v>
      </c>
      <c r="Q54" s="16">
        <v>67</v>
      </c>
      <c r="R54" s="16">
        <v>34</v>
      </c>
      <c r="S54" s="16">
        <v>33</v>
      </c>
      <c r="T54" s="16">
        <v>67</v>
      </c>
      <c r="U54" s="16">
        <v>34</v>
      </c>
      <c r="V54" s="16">
        <v>33</v>
      </c>
      <c r="W54" s="16">
        <v>67</v>
      </c>
      <c r="X54" s="16">
        <v>34</v>
      </c>
      <c r="Y54" s="16">
        <v>33</v>
      </c>
      <c r="Z54" s="16">
        <v>67</v>
      </c>
      <c r="AA54" s="16">
        <f t="shared" ref="AA54:AA55" si="239">ROUND(Z54*$U$2/100,0)</f>
        <v>34</v>
      </c>
      <c r="AB54" s="16">
        <f t="shared" ref="AB54:AB55" si="240">ROUND(Z54*$U$3/100,0)</f>
        <v>33</v>
      </c>
      <c r="AC54" s="16">
        <v>67</v>
      </c>
      <c r="AD54" s="16">
        <f t="shared" ref="AD54:AD55" si="241">ROUND(AC54*$U$2/100,0)</f>
        <v>34</v>
      </c>
      <c r="AE54" s="16">
        <f t="shared" ref="AE54:AE55" si="242">ROUND(AC54*$U$3/100,0)</f>
        <v>33</v>
      </c>
      <c r="AF54" s="16">
        <f>SUM(R54+U54+X54+AA54+AD54)</f>
        <v>170</v>
      </c>
      <c r="AG54" s="16">
        <f>SUM(S54+V54+Y54+AB54+AE54)</f>
        <v>165</v>
      </c>
      <c r="AH54" s="16">
        <v>66</v>
      </c>
      <c r="AI54" s="16">
        <f t="shared" ref="AI54:AI55" si="243">ROUND(AH54*$AJ$2/100,0)</f>
        <v>34</v>
      </c>
      <c r="AJ54" s="16">
        <f t="shared" ref="AJ54:AJ55" si="244">ROUND(AH54*$AJ$3/100,0)</f>
        <v>32</v>
      </c>
      <c r="AK54" s="16">
        <v>66</v>
      </c>
      <c r="AL54" s="16">
        <f t="shared" ref="AL54:AL55" si="245">ROUND(AK54*$AJ$2/100,0)</f>
        <v>34</v>
      </c>
      <c r="AM54" s="16">
        <f t="shared" ref="AM54:AM55" si="246">ROUND(AK54*$AJ$3/100,0)</f>
        <v>32</v>
      </c>
      <c r="AN54" s="16">
        <v>64</v>
      </c>
      <c r="AO54" s="16">
        <f t="shared" ref="AO54:AO55" si="247">ROUND(AN54*$AJ$2/100,0)</f>
        <v>33</v>
      </c>
      <c r="AP54" s="16">
        <f t="shared" ref="AP54:AP55" si="248">ROUND(AN54*$AJ$3/100,0)</f>
        <v>31</v>
      </c>
      <c r="AQ54" s="16">
        <v>63</v>
      </c>
      <c r="AR54" s="16">
        <f t="shared" ref="AR54:AR55" si="249">ROUND(AQ54*$AJ$2/100,0)</f>
        <v>32</v>
      </c>
      <c r="AS54" s="16">
        <f t="shared" ref="AS54:AS55" si="250">ROUND(AQ54*$AJ$3/100,0)</f>
        <v>31</v>
      </c>
      <c r="AT54" s="16">
        <v>62</v>
      </c>
      <c r="AU54" s="16">
        <f t="shared" ref="AU54:AU55" si="251">ROUND(AT54*$AJ$2/100,0)</f>
        <v>32</v>
      </c>
      <c r="AV54" s="16">
        <f t="shared" ref="AV54:AV55" si="252">ROUND(AT54*$AJ$3/100,0)</f>
        <v>30</v>
      </c>
      <c r="AW54" s="16">
        <f t="shared" si="216"/>
        <v>165</v>
      </c>
      <c r="AX54" s="16">
        <f t="shared" si="217"/>
        <v>156</v>
      </c>
      <c r="AY54" s="16">
        <v>60</v>
      </c>
      <c r="AZ54" s="16">
        <f t="shared" si="218"/>
        <v>30</v>
      </c>
      <c r="BA54" s="16">
        <f t="shared" ref="BA54:BA55" si="253">ROUND(AY54*$AZ$3/100,0)</f>
        <v>30</v>
      </c>
      <c r="BB54" s="16">
        <v>57</v>
      </c>
      <c r="BC54" s="16">
        <f t="shared" ref="BC54:BC55" si="254">ROUND(BB54*$AZ$2/100,0)</f>
        <v>29</v>
      </c>
      <c r="BD54" s="16">
        <f t="shared" ref="BD54:BD55" si="255">ROUND(BB54*$AZ$3/100,0)</f>
        <v>28</v>
      </c>
      <c r="BE54" s="16">
        <v>57</v>
      </c>
      <c r="BF54" s="16">
        <f t="shared" ref="BF54:BF55" si="256">ROUND(BE54*$AZ$2/100,0)</f>
        <v>29</v>
      </c>
      <c r="BG54" s="16">
        <f t="shared" ref="BG54:BG55" si="257">ROUND(BE54*$AZ$3/100,0)</f>
        <v>28</v>
      </c>
      <c r="BH54" s="16">
        <v>60</v>
      </c>
      <c r="BI54" s="16">
        <f t="shared" ref="BI54:BI55" si="258">ROUND(BH54*$AZ$2/100,0)</f>
        <v>30</v>
      </c>
      <c r="BJ54" s="16">
        <f t="shared" ref="BJ54:BJ55" si="259">ROUND(BH54*$AZ$3/100,0)</f>
        <v>30</v>
      </c>
      <c r="BK54" s="16">
        <v>64</v>
      </c>
      <c r="BL54" s="16">
        <f t="shared" ref="BL54:BL55" si="260">ROUND(BK54*$AZ$2/100,0)</f>
        <v>32</v>
      </c>
      <c r="BM54" s="16">
        <f t="shared" ref="BM54:BM55" si="261">ROUND(BK54*$AZ$3/100,0)</f>
        <v>32</v>
      </c>
      <c r="BN54" s="16">
        <f t="shared" ref="BN54:BN55" si="262">SUM(AZ54+BC54+BF54+BI54+BL54)</f>
        <v>150</v>
      </c>
      <c r="BO54" s="16">
        <f t="shared" ref="BO54:BO55" si="263">SUM(BA54+BD54+BG54+BJ54+BM54)</f>
        <v>148</v>
      </c>
      <c r="BP54" s="16">
        <v>357</v>
      </c>
      <c r="BQ54" s="16"/>
      <c r="BR54" s="16"/>
      <c r="BS54" s="16">
        <v>270</v>
      </c>
      <c r="BT54" s="16"/>
      <c r="BU54" s="16"/>
      <c r="BV54" s="16">
        <v>203</v>
      </c>
      <c r="BW54" s="16"/>
      <c r="BX54" s="16"/>
      <c r="BY54" s="16">
        <v>192</v>
      </c>
      <c r="BZ54" s="16"/>
      <c r="CA54" s="16"/>
      <c r="CB54" s="16">
        <v>173</v>
      </c>
      <c r="CC54" s="16"/>
      <c r="CD54" s="16"/>
      <c r="CE54" s="16">
        <v>161</v>
      </c>
      <c r="CF54" s="16"/>
      <c r="CG54" s="16"/>
      <c r="CH54" s="16">
        <v>123</v>
      </c>
      <c r="CI54" s="16"/>
      <c r="CJ54" s="16"/>
      <c r="CK54" s="16">
        <v>135</v>
      </c>
      <c r="CL54" s="16"/>
      <c r="CM54" s="16"/>
      <c r="CN54" s="16">
        <v>102</v>
      </c>
      <c r="CO54" s="16"/>
      <c r="CP54" s="16"/>
      <c r="CQ54" s="16">
        <v>128</v>
      </c>
      <c r="CR54" s="16"/>
      <c r="CS54" s="16"/>
      <c r="CT54" s="16">
        <v>99</v>
      </c>
      <c r="CU54" s="16"/>
      <c r="CV54" s="16"/>
      <c r="CW54" s="16">
        <v>54</v>
      </c>
      <c r="CX54" s="16"/>
      <c r="CY54" s="16"/>
      <c r="CZ54" s="16">
        <v>73</v>
      </c>
      <c r="DA54" s="16"/>
      <c r="DB54" s="16"/>
      <c r="DC54" s="16">
        <v>59</v>
      </c>
      <c r="DD54" s="16">
        <v>5</v>
      </c>
      <c r="DE54" s="16">
        <v>1618</v>
      </c>
      <c r="DF54" s="16">
        <v>165</v>
      </c>
      <c r="DG54" s="16">
        <v>145</v>
      </c>
      <c r="DH54" s="16">
        <v>643</v>
      </c>
      <c r="DI54" s="17">
        <v>73</v>
      </c>
    </row>
    <row r="55" spans="1:113" s="7" customFormat="1" x14ac:dyDescent="0.25">
      <c r="A55" s="14" t="s">
        <v>128</v>
      </c>
      <c r="B55" s="15" t="s">
        <v>129</v>
      </c>
      <c r="C55" s="51">
        <v>1068</v>
      </c>
      <c r="D55" s="39">
        <f>SUM(E55:CZ55)</f>
        <v>1774</v>
      </c>
      <c r="E55" s="16">
        <v>9</v>
      </c>
      <c r="F55" s="16">
        <v>9</v>
      </c>
      <c r="G55" s="16">
        <v>10</v>
      </c>
      <c r="H55" s="16">
        <v>9</v>
      </c>
      <c r="I55" s="16">
        <v>10</v>
      </c>
      <c r="J55" s="16">
        <v>10</v>
      </c>
      <c r="K55" s="16">
        <v>10</v>
      </c>
      <c r="L55" s="16">
        <v>10</v>
      </c>
      <c r="M55" s="16">
        <v>11</v>
      </c>
      <c r="N55" s="16">
        <v>10</v>
      </c>
      <c r="O55" s="16">
        <f>SUM(E55+G55+I55+K55+M55)</f>
        <v>50</v>
      </c>
      <c r="P55" s="16">
        <f>SUM(F55+H55+J55+L55+N55)</f>
        <v>48</v>
      </c>
      <c r="Q55" s="16">
        <v>21</v>
      </c>
      <c r="R55" s="16">
        <v>11</v>
      </c>
      <c r="S55" s="16">
        <v>10</v>
      </c>
      <c r="T55" s="16">
        <v>21</v>
      </c>
      <c r="U55" s="16">
        <v>11</v>
      </c>
      <c r="V55" s="16">
        <v>10</v>
      </c>
      <c r="W55" s="16">
        <v>22</v>
      </c>
      <c r="X55" s="16">
        <v>11</v>
      </c>
      <c r="Y55" s="16">
        <v>11</v>
      </c>
      <c r="Z55" s="16">
        <v>21</v>
      </c>
      <c r="AA55" s="16">
        <f t="shared" si="239"/>
        <v>11</v>
      </c>
      <c r="AB55" s="16">
        <f t="shared" si="240"/>
        <v>10</v>
      </c>
      <c r="AC55" s="16">
        <v>21</v>
      </c>
      <c r="AD55" s="16">
        <f t="shared" si="241"/>
        <v>11</v>
      </c>
      <c r="AE55" s="16">
        <f t="shared" si="242"/>
        <v>10</v>
      </c>
      <c r="AF55" s="16">
        <f>SUM(R55+U55+X55+AA55+AD55)</f>
        <v>55</v>
      </c>
      <c r="AG55" s="16">
        <f>SUM(S55+V55+Y55+AB55+AE55)</f>
        <v>51</v>
      </c>
      <c r="AH55" s="16">
        <v>21</v>
      </c>
      <c r="AI55" s="16">
        <f t="shared" si="243"/>
        <v>11</v>
      </c>
      <c r="AJ55" s="16">
        <f t="shared" si="244"/>
        <v>10</v>
      </c>
      <c r="AK55" s="16">
        <v>21</v>
      </c>
      <c r="AL55" s="16">
        <f t="shared" si="245"/>
        <v>11</v>
      </c>
      <c r="AM55" s="16">
        <f t="shared" si="246"/>
        <v>10</v>
      </c>
      <c r="AN55" s="16">
        <v>21</v>
      </c>
      <c r="AO55" s="16">
        <f t="shared" si="247"/>
        <v>11</v>
      </c>
      <c r="AP55" s="16">
        <f t="shared" si="248"/>
        <v>10</v>
      </c>
      <c r="AQ55" s="16">
        <v>20</v>
      </c>
      <c r="AR55" s="16">
        <f t="shared" si="249"/>
        <v>10</v>
      </c>
      <c r="AS55" s="16">
        <f t="shared" si="250"/>
        <v>10</v>
      </c>
      <c r="AT55" s="16">
        <v>20</v>
      </c>
      <c r="AU55" s="16">
        <f t="shared" si="251"/>
        <v>10</v>
      </c>
      <c r="AV55" s="16">
        <f t="shared" si="252"/>
        <v>10</v>
      </c>
      <c r="AW55" s="16">
        <f t="shared" si="216"/>
        <v>53</v>
      </c>
      <c r="AX55" s="16">
        <f t="shared" si="217"/>
        <v>50</v>
      </c>
      <c r="AY55" s="16">
        <v>19</v>
      </c>
      <c r="AZ55" s="16">
        <f t="shared" si="218"/>
        <v>10</v>
      </c>
      <c r="BA55" s="16">
        <f t="shared" si="253"/>
        <v>9</v>
      </c>
      <c r="BB55" s="16">
        <v>18</v>
      </c>
      <c r="BC55" s="16">
        <f t="shared" si="254"/>
        <v>9</v>
      </c>
      <c r="BD55" s="16">
        <f t="shared" si="255"/>
        <v>9</v>
      </c>
      <c r="BE55" s="16">
        <v>18</v>
      </c>
      <c r="BF55" s="16">
        <f t="shared" si="256"/>
        <v>9</v>
      </c>
      <c r="BG55" s="16">
        <f t="shared" si="257"/>
        <v>9</v>
      </c>
      <c r="BH55" s="16">
        <v>19</v>
      </c>
      <c r="BI55" s="16">
        <f t="shared" si="258"/>
        <v>10</v>
      </c>
      <c r="BJ55" s="16">
        <f t="shared" si="259"/>
        <v>9</v>
      </c>
      <c r="BK55" s="16">
        <v>21</v>
      </c>
      <c r="BL55" s="16">
        <f t="shared" si="260"/>
        <v>11</v>
      </c>
      <c r="BM55" s="16">
        <f t="shared" si="261"/>
        <v>10</v>
      </c>
      <c r="BN55" s="16">
        <f t="shared" si="262"/>
        <v>49</v>
      </c>
      <c r="BO55" s="16">
        <f t="shared" si="263"/>
        <v>46</v>
      </c>
      <c r="BP55" s="16">
        <v>114</v>
      </c>
      <c r="BQ55" s="16"/>
      <c r="BR55" s="16"/>
      <c r="BS55" s="16">
        <v>87</v>
      </c>
      <c r="BT55" s="16"/>
      <c r="BU55" s="16"/>
      <c r="BV55" s="16">
        <v>65</v>
      </c>
      <c r="BW55" s="16"/>
      <c r="BX55" s="16"/>
      <c r="BY55" s="16">
        <v>61</v>
      </c>
      <c r="BZ55" s="16"/>
      <c r="CA55" s="16"/>
      <c r="CB55" s="16">
        <v>56</v>
      </c>
      <c r="CC55" s="16"/>
      <c r="CD55" s="16"/>
      <c r="CE55" s="16">
        <v>52</v>
      </c>
      <c r="CF55" s="16"/>
      <c r="CG55" s="16"/>
      <c r="CH55" s="16">
        <v>40</v>
      </c>
      <c r="CI55" s="16"/>
      <c r="CJ55" s="16"/>
      <c r="CK55" s="16">
        <v>44</v>
      </c>
      <c r="CL55" s="16"/>
      <c r="CM55" s="16"/>
      <c r="CN55" s="16">
        <v>33</v>
      </c>
      <c r="CO55" s="16"/>
      <c r="CP55" s="16"/>
      <c r="CQ55" s="16">
        <v>41</v>
      </c>
      <c r="CR55" s="16"/>
      <c r="CS55" s="16"/>
      <c r="CT55" s="16">
        <v>32</v>
      </c>
      <c r="CU55" s="16"/>
      <c r="CV55" s="16"/>
      <c r="CW55" s="16">
        <v>17</v>
      </c>
      <c r="CX55" s="16"/>
      <c r="CY55" s="16"/>
      <c r="CZ55" s="16">
        <v>24</v>
      </c>
      <c r="DA55" s="16"/>
      <c r="DB55" s="16"/>
      <c r="DC55" s="16">
        <v>19</v>
      </c>
      <c r="DD55" s="16">
        <v>1</v>
      </c>
      <c r="DE55" s="16">
        <v>520</v>
      </c>
      <c r="DF55" s="16">
        <v>53</v>
      </c>
      <c r="DG55" s="16">
        <v>46</v>
      </c>
      <c r="DH55" s="16">
        <v>206</v>
      </c>
      <c r="DI55" s="17">
        <v>24</v>
      </c>
    </row>
    <row r="56" spans="1:113" s="11" customFormat="1" ht="14.25" x14ac:dyDescent="0.2">
      <c r="A56" s="108" t="s">
        <v>130</v>
      </c>
      <c r="B56" s="109"/>
      <c r="C56" s="53">
        <v>2164</v>
      </c>
      <c r="D56" s="43">
        <f t="shared" ref="D56:DI56" si="264">SUM(D57:D61)</f>
        <v>3563</v>
      </c>
      <c r="E56" s="24">
        <v>21</v>
      </c>
      <c r="F56" s="24">
        <v>20</v>
      </c>
      <c r="G56" s="24">
        <v>21</v>
      </c>
      <c r="H56" s="24">
        <v>21</v>
      </c>
      <c r="I56" s="24">
        <v>21</v>
      </c>
      <c r="J56" s="24">
        <v>21</v>
      </c>
      <c r="K56" s="24">
        <v>21</v>
      </c>
      <c r="L56" s="24">
        <v>20</v>
      </c>
      <c r="M56" s="24">
        <v>21</v>
      </c>
      <c r="N56" s="24">
        <v>20</v>
      </c>
      <c r="O56" s="24">
        <f t="shared" ref="O56:P56" si="265">SUM(O57:O61)</f>
        <v>105</v>
      </c>
      <c r="P56" s="24">
        <f t="shared" si="265"/>
        <v>102</v>
      </c>
      <c r="Q56" s="24">
        <f t="shared" si="264"/>
        <v>39</v>
      </c>
      <c r="R56" s="24">
        <f t="shared" si="264"/>
        <v>20</v>
      </c>
      <c r="S56" s="24">
        <f t="shared" si="264"/>
        <v>19</v>
      </c>
      <c r="T56" s="24">
        <f t="shared" si="264"/>
        <v>38</v>
      </c>
      <c r="U56" s="24">
        <f t="shared" ref="U56:V56" si="266">SUM(U57:U61)</f>
        <v>21</v>
      </c>
      <c r="V56" s="24">
        <f t="shared" si="266"/>
        <v>17</v>
      </c>
      <c r="W56" s="24">
        <f t="shared" si="264"/>
        <v>36</v>
      </c>
      <c r="X56" s="24">
        <f t="shared" ref="X56:Y56" si="267">SUM(X57:X61)</f>
        <v>20</v>
      </c>
      <c r="Y56" s="24">
        <f t="shared" si="267"/>
        <v>16</v>
      </c>
      <c r="Z56" s="24">
        <f t="shared" si="264"/>
        <v>35</v>
      </c>
      <c r="AA56" s="24">
        <f t="shared" ref="AA56:AB56" si="268">SUM(AA57:AA61)</f>
        <v>19</v>
      </c>
      <c r="AB56" s="24">
        <f t="shared" si="268"/>
        <v>16</v>
      </c>
      <c r="AC56" s="24">
        <f t="shared" si="264"/>
        <v>33</v>
      </c>
      <c r="AD56" s="24">
        <f t="shared" ref="AD56:AE56" si="269">SUM(AD57:AD61)</f>
        <v>18</v>
      </c>
      <c r="AE56" s="24">
        <f t="shared" si="269"/>
        <v>15</v>
      </c>
      <c r="AF56" s="24">
        <f t="shared" ref="AF56:AG56" si="270">SUM(AF57:AF61)</f>
        <v>98</v>
      </c>
      <c r="AG56" s="24">
        <f t="shared" si="270"/>
        <v>83</v>
      </c>
      <c r="AH56" s="24">
        <f t="shared" si="264"/>
        <v>32</v>
      </c>
      <c r="AI56" s="24">
        <f t="shared" si="264"/>
        <v>18</v>
      </c>
      <c r="AJ56" s="24">
        <f t="shared" si="264"/>
        <v>14</v>
      </c>
      <c r="AK56" s="24">
        <f t="shared" si="264"/>
        <v>30</v>
      </c>
      <c r="AL56" s="24">
        <f t="shared" si="264"/>
        <v>16</v>
      </c>
      <c r="AM56" s="24">
        <f t="shared" si="264"/>
        <v>14</v>
      </c>
      <c r="AN56" s="24">
        <f t="shared" si="264"/>
        <v>31</v>
      </c>
      <c r="AO56" s="24">
        <f t="shared" si="264"/>
        <v>16</v>
      </c>
      <c r="AP56" s="24">
        <f t="shared" si="264"/>
        <v>15</v>
      </c>
      <c r="AQ56" s="24">
        <f t="shared" si="264"/>
        <v>34</v>
      </c>
      <c r="AR56" s="24">
        <f t="shared" si="264"/>
        <v>19</v>
      </c>
      <c r="AS56" s="24">
        <f t="shared" si="264"/>
        <v>15</v>
      </c>
      <c r="AT56" s="24">
        <f t="shared" si="264"/>
        <v>39</v>
      </c>
      <c r="AU56" s="24">
        <f t="shared" si="264"/>
        <v>20</v>
      </c>
      <c r="AV56" s="24">
        <f t="shared" si="264"/>
        <v>19</v>
      </c>
      <c r="AW56" s="24">
        <f t="shared" ref="AW56:AX56" si="271">SUM(AW57:AW61)</f>
        <v>89</v>
      </c>
      <c r="AX56" s="24">
        <f t="shared" si="271"/>
        <v>77</v>
      </c>
      <c r="AY56" s="24">
        <f t="shared" si="264"/>
        <v>44</v>
      </c>
      <c r="AZ56" s="24">
        <f t="shared" ref="AZ56:BA56" si="272">SUM(AZ57:AZ61)</f>
        <v>23</v>
      </c>
      <c r="BA56" s="24">
        <f t="shared" si="272"/>
        <v>21</v>
      </c>
      <c r="BB56" s="24">
        <f t="shared" si="264"/>
        <v>49</v>
      </c>
      <c r="BC56" s="24">
        <f t="shared" si="264"/>
        <v>26</v>
      </c>
      <c r="BD56" s="24">
        <f t="shared" si="264"/>
        <v>23</v>
      </c>
      <c r="BE56" s="24">
        <f t="shared" si="264"/>
        <v>52</v>
      </c>
      <c r="BF56" s="24">
        <f t="shared" si="264"/>
        <v>28</v>
      </c>
      <c r="BG56" s="24">
        <f t="shared" si="264"/>
        <v>24</v>
      </c>
      <c r="BH56" s="24">
        <f t="shared" si="264"/>
        <v>53</v>
      </c>
      <c r="BI56" s="24">
        <f t="shared" si="264"/>
        <v>27</v>
      </c>
      <c r="BJ56" s="24">
        <f t="shared" si="264"/>
        <v>26</v>
      </c>
      <c r="BK56" s="24">
        <f t="shared" si="264"/>
        <v>51</v>
      </c>
      <c r="BL56" s="24">
        <f t="shared" si="264"/>
        <v>27</v>
      </c>
      <c r="BM56" s="24">
        <f t="shared" si="264"/>
        <v>24</v>
      </c>
      <c r="BN56" s="24">
        <f t="shared" ref="BN56:BO56" si="273">SUM(BN57:BN61)</f>
        <v>131</v>
      </c>
      <c r="BO56" s="24">
        <f t="shared" si="273"/>
        <v>118</v>
      </c>
      <c r="BP56" s="24">
        <f t="shared" si="264"/>
        <v>248</v>
      </c>
      <c r="BQ56" s="24">
        <f t="shared" si="264"/>
        <v>0</v>
      </c>
      <c r="BR56" s="24">
        <f t="shared" si="264"/>
        <v>0</v>
      </c>
      <c r="BS56" s="24">
        <f t="shared" si="264"/>
        <v>219</v>
      </c>
      <c r="BT56" s="24">
        <f t="shared" si="264"/>
        <v>0</v>
      </c>
      <c r="BU56" s="24">
        <f t="shared" si="264"/>
        <v>0</v>
      </c>
      <c r="BV56" s="24">
        <f t="shared" si="264"/>
        <v>178</v>
      </c>
      <c r="BW56" s="24">
        <f t="shared" si="264"/>
        <v>0</v>
      </c>
      <c r="BX56" s="24">
        <f t="shared" si="264"/>
        <v>0</v>
      </c>
      <c r="BY56" s="24">
        <f t="shared" si="264"/>
        <v>152</v>
      </c>
      <c r="BZ56" s="24">
        <f t="shared" si="264"/>
        <v>0</v>
      </c>
      <c r="CA56" s="24">
        <f t="shared" si="264"/>
        <v>0</v>
      </c>
      <c r="CB56" s="24">
        <f t="shared" si="264"/>
        <v>128</v>
      </c>
      <c r="CC56" s="24">
        <f t="shared" si="264"/>
        <v>0</v>
      </c>
      <c r="CD56" s="24">
        <f t="shared" si="264"/>
        <v>0</v>
      </c>
      <c r="CE56" s="24">
        <f t="shared" si="264"/>
        <v>95</v>
      </c>
      <c r="CF56" s="24">
        <f t="shared" si="264"/>
        <v>0</v>
      </c>
      <c r="CG56" s="24">
        <f t="shared" si="264"/>
        <v>0</v>
      </c>
      <c r="CH56" s="24">
        <f t="shared" si="264"/>
        <v>96</v>
      </c>
      <c r="CI56" s="24">
        <f t="shared" si="264"/>
        <v>0</v>
      </c>
      <c r="CJ56" s="24">
        <f t="shared" si="264"/>
        <v>0</v>
      </c>
      <c r="CK56" s="24">
        <f t="shared" si="264"/>
        <v>51</v>
      </c>
      <c r="CL56" s="24">
        <f t="shared" si="264"/>
        <v>0</v>
      </c>
      <c r="CM56" s="24">
        <f t="shared" si="264"/>
        <v>0</v>
      </c>
      <c r="CN56" s="24">
        <f t="shared" si="264"/>
        <v>53</v>
      </c>
      <c r="CO56" s="24">
        <f t="shared" si="264"/>
        <v>0</v>
      </c>
      <c r="CP56" s="24">
        <f t="shared" si="264"/>
        <v>0</v>
      </c>
      <c r="CQ56" s="24">
        <f t="shared" si="264"/>
        <v>53</v>
      </c>
      <c r="CR56" s="24">
        <f t="shared" si="264"/>
        <v>0</v>
      </c>
      <c r="CS56" s="24">
        <f t="shared" si="264"/>
        <v>0</v>
      </c>
      <c r="CT56" s="24">
        <f t="shared" si="264"/>
        <v>33</v>
      </c>
      <c r="CU56" s="24">
        <f t="shared" si="264"/>
        <v>0</v>
      </c>
      <c r="CV56" s="24">
        <f t="shared" si="264"/>
        <v>0</v>
      </c>
      <c r="CW56" s="24">
        <f t="shared" si="264"/>
        <v>32</v>
      </c>
      <c r="CX56" s="24">
        <f t="shared" si="264"/>
        <v>0</v>
      </c>
      <c r="CY56" s="24">
        <f t="shared" si="264"/>
        <v>0</v>
      </c>
      <c r="CZ56" s="24">
        <f t="shared" si="264"/>
        <v>23</v>
      </c>
      <c r="DA56" s="24">
        <f t="shared" si="264"/>
        <v>0</v>
      </c>
      <c r="DB56" s="24">
        <f t="shared" si="264"/>
        <v>0</v>
      </c>
      <c r="DC56" s="24">
        <f t="shared" si="264"/>
        <v>44</v>
      </c>
      <c r="DD56" s="24">
        <f t="shared" si="264"/>
        <v>3</v>
      </c>
      <c r="DE56" s="24">
        <f t="shared" si="264"/>
        <v>892</v>
      </c>
      <c r="DF56" s="24">
        <f t="shared" si="264"/>
        <v>74</v>
      </c>
      <c r="DG56" s="24">
        <f t="shared" si="264"/>
        <v>76</v>
      </c>
      <c r="DH56" s="24">
        <f t="shared" si="264"/>
        <v>383</v>
      </c>
      <c r="DI56" s="25">
        <f t="shared" si="264"/>
        <v>54</v>
      </c>
    </row>
    <row r="57" spans="1:113" s="7" customFormat="1" x14ac:dyDescent="0.25">
      <c r="A57" s="14" t="s">
        <v>131</v>
      </c>
      <c r="B57" s="15" t="s">
        <v>132</v>
      </c>
      <c r="C57" s="51">
        <v>495</v>
      </c>
      <c r="D57" s="39">
        <f>SUM(E57:CZ57)</f>
        <v>816</v>
      </c>
      <c r="E57" s="16">
        <v>5</v>
      </c>
      <c r="F57" s="16">
        <v>4</v>
      </c>
      <c r="G57" s="16">
        <v>5</v>
      </c>
      <c r="H57" s="16">
        <v>5</v>
      </c>
      <c r="I57" s="16">
        <v>5</v>
      </c>
      <c r="J57" s="16">
        <v>5</v>
      </c>
      <c r="K57" s="16">
        <v>5</v>
      </c>
      <c r="L57" s="16">
        <v>4</v>
      </c>
      <c r="M57" s="16">
        <v>5</v>
      </c>
      <c r="N57" s="16">
        <v>4</v>
      </c>
      <c r="O57" s="16">
        <f t="shared" ref="O57:P61" si="274">SUM(E57+G57+I57+K57+M57)</f>
        <v>25</v>
      </c>
      <c r="P57" s="16">
        <f t="shared" si="274"/>
        <v>22</v>
      </c>
      <c r="Q57" s="16">
        <v>8</v>
      </c>
      <c r="R57" s="16">
        <v>4</v>
      </c>
      <c r="S57" s="16">
        <v>4</v>
      </c>
      <c r="T57" s="16">
        <v>10</v>
      </c>
      <c r="U57" s="16">
        <v>5</v>
      </c>
      <c r="V57" s="16">
        <v>5</v>
      </c>
      <c r="W57" s="16">
        <v>8</v>
      </c>
      <c r="X57" s="16">
        <v>4</v>
      </c>
      <c r="Y57" s="16">
        <v>4</v>
      </c>
      <c r="Z57" s="16">
        <v>8</v>
      </c>
      <c r="AA57" s="16">
        <f t="shared" ref="AA57:AA61" si="275">ROUND(Z57*$U$2/100,0)</f>
        <v>4</v>
      </c>
      <c r="AB57" s="16">
        <f t="shared" ref="AB57:AB61" si="276">ROUND(Z57*$U$3/100,0)</f>
        <v>4</v>
      </c>
      <c r="AC57" s="16">
        <v>7</v>
      </c>
      <c r="AD57" s="16">
        <f t="shared" ref="AD57:AD61" si="277">ROUND(AC57*$U$2/100,0)</f>
        <v>4</v>
      </c>
      <c r="AE57" s="16">
        <f t="shared" ref="AE57:AE61" si="278">ROUND(AC57*$U$3/100,0)</f>
        <v>3</v>
      </c>
      <c r="AF57" s="16">
        <f t="shared" ref="AF57:AG61" si="279">SUM(R57+U57+X57+AA57+AD57)</f>
        <v>21</v>
      </c>
      <c r="AG57" s="16">
        <f t="shared" si="279"/>
        <v>20</v>
      </c>
      <c r="AH57" s="16">
        <v>7</v>
      </c>
      <c r="AI57" s="16">
        <f t="shared" ref="AI57:AI61" si="280">ROUND(AH57*$AJ$2/100,0)</f>
        <v>4</v>
      </c>
      <c r="AJ57" s="16">
        <f t="shared" ref="AJ57:AJ61" si="281">ROUND(AH57*$AJ$3/100,0)</f>
        <v>3</v>
      </c>
      <c r="AK57" s="16">
        <v>7</v>
      </c>
      <c r="AL57" s="16">
        <f t="shared" ref="AL57:AL61" si="282">ROUND(AK57*$AJ$2/100,0)</f>
        <v>4</v>
      </c>
      <c r="AM57" s="16">
        <f t="shared" ref="AM57:AM61" si="283">ROUND(AK57*$AJ$3/100,0)</f>
        <v>3</v>
      </c>
      <c r="AN57" s="16">
        <v>8</v>
      </c>
      <c r="AO57" s="16">
        <f t="shared" ref="AO57:AO61" si="284">ROUND(AN57*$AJ$2/100,0)</f>
        <v>4</v>
      </c>
      <c r="AP57" s="16">
        <f t="shared" ref="AP57:AP61" si="285">ROUND(AN57*$AJ$3/100,0)</f>
        <v>4</v>
      </c>
      <c r="AQ57" s="16">
        <v>7</v>
      </c>
      <c r="AR57" s="16">
        <f t="shared" ref="AR57:AR61" si="286">ROUND(AQ57*$AJ$2/100,0)</f>
        <v>4</v>
      </c>
      <c r="AS57" s="16">
        <f t="shared" ref="AS57:AS61" si="287">ROUND(AQ57*$AJ$3/100,0)</f>
        <v>3</v>
      </c>
      <c r="AT57" s="16">
        <v>8</v>
      </c>
      <c r="AU57" s="16">
        <f t="shared" ref="AU57:AU61" si="288">ROUND(AT57*$AJ$2/100,0)</f>
        <v>4</v>
      </c>
      <c r="AV57" s="16">
        <f t="shared" ref="AV57:AV61" si="289">ROUND(AT57*$AJ$3/100,0)</f>
        <v>4</v>
      </c>
      <c r="AW57" s="16">
        <f t="shared" ref="AW57:AX61" si="290">SUM(AI57+AL57+AO57+AR57+AU57)</f>
        <v>20</v>
      </c>
      <c r="AX57" s="16">
        <f t="shared" si="290"/>
        <v>17</v>
      </c>
      <c r="AY57" s="16">
        <v>11</v>
      </c>
      <c r="AZ57" s="16">
        <f t="shared" si="218"/>
        <v>6</v>
      </c>
      <c r="BA57" s="16">
        <f t="shared" ref="BA57:BA61" si="291">ROUND(AY57*$AZ$3/100,0)</f>
        <v>5</v>
      </c>
      <c r="BB57" s="16">
        <v>12</v>
      </c>
      <c r="BC57" s="16">
        <f t="shared" ref="BC57:BC61" si="292">ROUND(BB57*$AZ$2/100,0)</f>
        <v>6</v>
      </c>
      <c r="BD57" s="16">
        <f t="shared" ref="BD57:BD61" si="293">ROUND(BB57*$AZ$3/100,0)</f>
        <v>6</v>
      </c>
      <c r="BE57" s="16">
        <v>13</v>
      </c>
      <c r="BF57" s="16">
        <f t="shared" ref="BF57:BF61" si="294">ROUND(BE57*$AZ$2/100,0)</f>
        <v>7</v>
      </c>
      <c r="BG57" s="16">
        <f t="shared" ref="BG57:BG61" si="295">ROUND(BE57*$AZ$3/100,0)</f>
        <v>6</v>
      </c>
      <c r="BH57" s="16">
        <v>11</v>
      </c>
      <c r="BI57" s="16">
        <f t="shared" ref="BI57:BI61" si="296">ROUND(BH57*$AZ$2/100,0)</f>
        <v>6</v>
      </c>
      <c r="BJ57" s="16">
        <f t="shared" ref="BJ57:BJ61" si="297">ROUND(BH57*$AZ$3/100,0)</f>
        <v>5</v>
      </c>
      <c r="BK57" s="16">
        <v>12</v>
      </c>
      <c r="BL57" s="16">
        <f t="shared" ref="BL57:BL61" si="298">ROUND(BK57*$AZ$2/100,0)</f>
        <v>6</v>
      </c>
      <c r="BM57" s="16">
        <f t="shared" ref="BM57:BM61" si="299">ROUND(BK57*$AZ$3/100,0)</f>
        <v>6</v>
      </c>
      <c r="BN57" s="16">
        <f t="shared" ref="BN57:BN61" si="300">SUM(AZ57+BC57+BF57+BI57+BL57)</f>
        <v>31</v>
      </c>
      <c r="BO57" s="16">
        <f t="shared" ref="BO57:BO61" si="301">SUM(BA57+BD57+BG57+BJ57+BM57)</f>
        <v>28</v>
      </c>
      <c r="BP57" s="16">
        <v>57</v>
      </c>
      <c r="BQ57" s="16"/>
      <c r="BR57" s="16"/>
      <c r="BS57" s="16">
        <v>51</v>
      </c>
      <c r="BT57" s="16"/>
      <c r="BU57" s="16"/>
      <c r="BV57" s="16">
        <v>42</v>
      </c>
      <c r="BW57" s="16"/>
      <c r="BX57" s="16"/>
      <c r="BY57" s="16">
        <v>34</v>
      </c>
      <c r="BZ57" s="16"/>
      <c r="CA57" s="16"/>
      <c r="CB57" s="16">
        <v>29</v>
      </c>
      <c r="CC57" s="16"/>
      <c r="CD57" s="16"/>
      <c r="CE57" s="16">
        <v>22</v>
      </c>
      <c r="CF57" s="16"/>
      <c r="CG57" s="16"/>
      <c r="CH57" s="16">
        <v>22</v>
      </c>
      <c r="CI57" s="16"/>
      <c r="CJ57" s="16"/>
      <c r="CK57" s="16">
        <v>12</v>
      </c>
      <c r="CL57" s="16"/>
      <c r="CM57" s="16"/>
      <c r="CN57" s="16">
        <v>11</v>
      </c>
      <c r="CO57" s="16"/>
      <c r="CP57" s="16"/>
      <c r="CQ57" s="16">
        <v>11</v>
      </c>
      <c r="CR57" s="16"/>
      <c r="CS57" s="16"/>
      <c r="CT57" s="16">
        <v>7</v>
      </c>
      <c r="CU57" s="16"/>
      <c r="CV57" s="16"/>
      <c r="CW57" s="16">
        <v>7</v>
      </c>
      <c r="CX57" s="16"/>
      <c r="CY57" s="16"/>
      <c r="CZ57" s="16">
        <v>6</v>
      </c>
      <c r="DA57" s="16"/>
      <c r="DB57" s="16"/>
      <c r="DC57" s="16">
        <v>11</v>
      </c>
      <c r="DD57" s="16">
        <v>1</v>
      </c>
      <c r="DE57" s="16">
        <v>205</v>
      </c>
      <c r="DF57" s="16">
        <v>17</v>
      </c>
      <c r="DG57" s="16">
        <v>17</v>
      </c>
      <c r="DH57" s="16">
        <v>88</v>
      </c>
      <c r="DI57" s="17">
        <v>12</v>
      </c>
    </row>
    <row r="58" spans="1:113" s="7" customFormat="1" x14ac:dyDescent="0.25">
      <c r="A58" s="14" t="s">
        <v>133</v>
      </c>
      <c r="B58" s="15" t="s">
        <v>134</v>
      </c>
      <c r="C58" s="51">
        <v>635</v>
      </c>
      <c r="D58" s="39">
        <f>SUM(E58:CZ58)</f>
        <v>1043</v>
      </c>
      <c r="E58" s="16">
        <v>6</v>
      </c>
      <c r="F58" s="16">
        <v>6</v>
      </c>
      <c r="G58" s="16">
        <v>6</v>
      </c>
      <c r="H58" s="16">
        <v>6</v>
      </c>
      <c r="I58" s="16">
        <v>6</v>
      </c>
      <c r="J58" s="16">
        <v>6</v>
      </c>
      <c r="K58" s="16">
        <v>6</v>
      </c>
      <c r="L58" s="16">
        <v>6</v>
      </c>
      <c r="M58" s="16">
        <v>6</v>
      </c>
      <c r="N58" s="16">
        <v>6</v>
      </c>
      <c r="O58" s="16">
        <f t="shared" si="274"/>
        <v>30</v>
      </c>
      <c r="P58" s="16">
        <f t="shared" si="274"/>
        <v>30</v>
      </c>
      <c r="Q58" s="16">
        <v>11</v>
      </c>
      <c r="R58" s="16">
        <v>6</v>
      </c>
      <c r="S58" s="16">
        <v>5</v>
      </c>
      <c r="T58" s="16">
        <v>11</v>
      </c>
      <c r="U58" s="16">
        <v>6</v>
      </c>
      <c r="V58" s="16">
        <v>5</v>
      </c>
      <c r="W58" s="16">
        <v>11</v>
      </c>
      <c r="X58" s="16">
        <v>6</v>
      </c>
      <c r="Y58" s="16">
        <v>5</v>
      </c>
      <c r="Z58" s="16">
        <v>10</v>
      </c>
      <c r="AA58" s="16">
        <f t="shared" si="275"/>
        <v>5</v>
      </c>
      <c r="AB58" s="16">
        <f t="shared" si="276"/>
        <v>5</v>
      </c>
      <c r="AC58" s="16">
        <v>10</v>
      </c>
      <c r="AD58" s="16">
        <f t="shared" si="277"/>
        <v>5</v>
      </c>
      <c r="AE58" s="16">
        <f t="shared" si="278"/>
        <v>5</v>
      </c>
      <c r="AF58" s="16">
        <f t="shared" si="279"/>
        <v>28</v>
      </c>
      <c r="AG58" s="16">
        <f t="shared" si="279"/>
        <v>25</v>
      </c>
      <c r="AH58" s="16">
        <v>9</v>
      </c>
      <c r="AI58" s="16">
        <f t="shared" si="280"/>
        <v>5</v>
      </c>
      <c r="AJ58" s="16">
        <f t="shared" si="281"/>
        <v>4</v>
      </c>
      <c r="AK58" s="16">
        <v>9</v>
      </c>
      <c r="AL58" s="16">
        <f t="shared" si="282"/>
        <v>5</v>
      </c>
      <c r="AM58" s="16">
        <f t="shared" si="283"/>
        <v>4</v>
      </c>
      <c r="AN58" s="16">
        <v>9</v>
      </c>
      <c r="AO58" s="16">
        <f t="shared" si="284"/>
        <v>5</v>
      </c>
      <c r="AP58" s="16">
        <f t="shared" si="285"/>
        <v>4</v>
      </c>
      <c r="AQ58" s="16">
        <v>10</v>
      </c>
      <c r="AR58" s="16">
        <f t="shared" si="286"/>
        <v>5</v>
      </c>
      <c r="AS58" s="16">
        <f t="shared" si="287"/>
        <v>5</v>
      </c>
      <c r="AT58" s="16">
        <v>11</v>
      </c>
      <c r="AU58" s="16">
        <f t="shared" si="288"/>
        <v>6</v>
      </c>
      <c r="AV58" s="16">
        <f t="shared" si="289"/>
        <v>5</v>
      </c>
      <c r="AW58" s="16">
        <f t="shared" si="290"/>
        <v>26</v>
      </c>
      <c r="AX58" s="16">
        <f t="shared" si="290"/>
        <v>22</v>
      </c>
      <c r="AY58" s="16">
        <v>13</v>
      </c>
      <c r="AZ58" s="16">
        <f t="shared" si="218"/>
        <v>7</v>
      </c>
      <c r="BA58" s="16">
        <f t="shared" si="291"/>
        <v>6</v>
      </c>
      <c r="BB58" s="16">
        <v>14</v>
      </c>
      <c r="BC58" s="16">
        <f t="shared" si="292"/>
        <v>7</v>
      </c>
      <c r="BD58" s="16">
        <f t="shared" si="293"/>
        <v>7</v>
      </c>
      <c r="BE58" s="16">
        <v>15</v>
      </c>
      <c r="BF58" s="16">
        <f t="shared" si="294"/>
        <v>8</v>
      </c>
      <c r="BG58" s="16">
        <f t="shared" si="295"/>
        <v>7</v>
      </c>
      <c r="BH58" s="16">
        <v>16</v>
      </c>
      <c r="BI58" s="16">
        <f t="shared" si="296"/>
        <v>8</v>
      </c>
      <c r="BJ58" s="16">
        <f t="shared" si="297"/>
        <v>8</v>
      </c>
      <c r="BK58" s="16">
        <v>15</v>
      </c>
      <c r="BL58" s="16">
        <f t="shared" si="298"/>
        <v>8</v>
      </c>
      <c r="BM58" s="16">
        <f t="shared" si="299"/>
        <v>7</v>
      </c>
      <c r="BN58" s="16">
        <f t="shared" si="300"/>
        <v>38</v>
      </c>
      <c r="BO58" s="16">
        <f t="shared" si="301"/>
        <v>35</v>
      </c>
      <c r="BP58" s="16">
        <v>73</v>
      </c>
      <c r="BQ58" s="16"/>
      <c r="BR58" s="16"/>
      <c r="BS58" s="16">
        <v>64</v>
      </c>
      <c r="BT58" s="16"/>
      <c r="BU58" s="16"/>
      <c r="BV58" s="16">
        <v>52</v>
      </c>
      <c r="BW58" s="16"/>
      <c r="BX58" s="16"/>
      <c r="BY58" s="16">
        <v>45</v>
      </c>
      <c r="BZ58" s="16"/>
      <c r="CA58" s="16"/>
      <c r="CB58" s="16">
        <v>38</v>
      </c>
      <c r="CC58" s="16"/>
      <c r="CD58" s="16"/>
      <c r="CE58" s="16">
        <v>28</v>
      </c>
      <c r="CF58" s="16"/>
      <c r="CG58" s="16"/>
      <c r="CH58" s="16">
        <v>28</v>
      </c>
      <c r="CI58" s="16"/>
      <c r="CJ58" s="16"/>
      <c r="CK58" s="16">
        <v>15</v>
      </c>
      <c r="CL58" s="16"/>
      <c r="CM58" s="16"/>
      <c r="CN58" s="16">
        <v>16</v>
      </c>
      <c r="CO58" s="16"/>
      <c r="CP58" s="16"/>
      <c r="CQ58" s="16">
        <v>16</v>
      </c>
      <c r="CR58" s="16"/>
      <c r="CS58" s="16"/>
      <c r="CT58" s="16">
        <v>10</v>
      </c>
      <c r="CU58" s="16"/>
      <c r="CV58" s="16"/>
      <c r="CW58" s="16">
        <v>9</v>
      </c>
      <c r="CX58" s="16"/>
      <c r="CY58" s="16"/>
      <c r="CZ58" s="16">
        <v>7</v>
      </c>
      <c r="DA58" s="16"/>
      <c r="DB58" s="16"/>
      <c r="DC58" s="16">
        <v>13</v>
      </c>
      <c r="DD58" s="16">
        <v>1</v>
      </c>
      <c r="DE58" s="16">
        <v>261</v>
      </c>
      <c r="DF58" s="16">
        <v>22</v>
      </c>
      <c r="DG58" s="16">
        <v>22</v>
      </c>
      <c r="DH58" s="16">
        <v>112</v>
      </c>
      <c r="DI58" s="17">
        <v>16</v>
      </c>
    </row>
    <row r="59" spans="1:113" s="7" customFormat="1" x14ac:dyDescent="0.25">
      <c r="A59" s="14" t="s">
        <v>135</v>
      </c>
      <c r="B59" s="15" t="s">
        <v>136</v>
      </c>
      <c r="C59" s="51">
        <v>309</v>
      </c>
      <c r="D59" s="39">
        <f>SUM(E59:CZ59)</f>
        <v>509</v>
      </c>
      <c r="E59" s="16">
        <v>3</v>
      </c>
      <c r="F59" s="16">
        <v>3</v>
      </c>
      <c r="G59" s="16">
        <v>3</v>
      </c>
      <c r="H59" s="16">
        <v>3</v>
      </c>
      <c r="I59" s="16">
        <v>3</v>
      </c>
      <c r="J59" s="16">
        <v>3</v>
      </c>
      <c r="K59" s="16">
        <v>3</v>
      </c>
      <c r="L59" s="16">
        <v>3</v>
      </c>
      <c r="M59" s="16">
        <v>3</v>
      </c>
      <c r="N59" s="16">
        <v>3</v>
      </c>
      <c r="O59" s="16">
        <f t="shared" si="274"/>
        <v>15</v>
      </c>
      <c r="P59" s="16">
        <f t="shared" si="274"/>
        <v>15</v>
      </c>
      <c r="Q59" s="16">
        <v>6</v>
      </c>
      <c r="R59" s="16">
        <v>3</v>
      </c>
      <c r="S59" s="16">
        <v>3</v>
      </c>
      <c r="T59" s="16">
        <v>5</v>
      </c>
      <c r="U59" s="16">
        <v>3</v>
      </c>
      <c r="V59" s="16">
        <v>2</v>
      </c>
      <c r="W59" s="16">
        <v>5</v>
      </c>
      <c r="X59" s="16">
        <v>3</v>
      </c>
      <c r="Y59" s="16">
        <v>2</v>
      </c>
      <c r="Z59" s="16">
        <v>5</v>
      </c>
      <c r="AA59" s="16">
        <f t="shared" si="275"/>
        <v>3</v>
      </c>
      <c r="AB59" s="16">
        <f t="shared" si="276"/>
        <v>2</v>
      </c>
      <c r="AC59" s="16">
        <v>5</v>
      </c>
      <c r="AD59" s="16">
        <f t="shared" si="277"/>
        <v>3</v>
      </c>
      <c r="AE59" s="16">
        <f t="shared" si="278"/>
        <v>2</v>
      </c>
      <c r="AF59" s="16">
        <f t="shared" si="279"/>
        <v>15</v>
      </c>
      <c r="AG59" s="16">
        <f t="shared" si="279"/>
        <v>11</v>
      </c>
      <c r="AH59" s="16">
        <v>5</v>
      </c>
      <c r="AI59" s="16">
        <f t="shared" si="280"/>
        <v>3</v>
      </c>
      <c r="AJ59" s="16">
        <f t="shared" si="281"/>
        <v>2</v>
      </c>
      <c r="AK59" s="16">
        <v>4</v>
      </c>
      <c r="AL59" s="16">
        <f t="shared" si="282"/>
        <v>2</v>
      </c>
      <c r="AM59" s="16">
        <f t="shared" si="283"/>
        <v>2</v>
      </c>
      <c r="AN59" s="16">
        <v>4</v>
      </c>
      <c r="AO59" s="16">
        <f t="shared" si="284"/>
        <v>2</v>
      </c>
      <c r="AP59" s="16">
        <f t="shared" si="285"/>
        <v>2</v>
      </c>
      <c r="AQ59" s="16">
        <v>5</v>
      </c>
      <c r="AR59" s="16">
        <f t="shared" si="286"/>
        <v>3</v>
      </c>
      <c r="AS59" s="16">
        <f t="shared" si="287"/>
        <v>2</v>
      </c>
      <c r="AT59" s="16">
        <v>6</v>
      </c>
      <c r="AU59" s="16">
        <f t="shared" si="288"/>
        <v>3</v>
      </c>
      <c r="AV59" s="16">
        <f t="shared" si="289"/>
        <v>3</v>
      </c>
      <c r="AW59" s="16">
        <f t="shared" si="290"/>
        <v>13</v>
      </c>
      <c r="AX59" s="16">
        <f t="shared" si="290"/>
        <v>11</v>
      </c>
      <c r="AY59" s="16">
        <v>6</v>
      </c>
      <c r="AZ59" s="16">
        <f t="shared" si="218"/>
        <v>3</v>
      </c>
      <c r="BA59" s="16">
        <f t="shared" si="291"/>
        <v>3</v>
      </c>
      <c r="BB59" s="16">
        <v>7</v>
      </c>
      <c r="BC59" s="16">
        <f t="shared" si="292"/>
        <v>4</v>
      </c>
      <c r="BD59" s="16">
        <f t="shared" si="293"/>
        <v>3</v>
      </c>
      <c r="BE59" s="16">
        <v>7</v>
      </c>
      <c r="BF59" s="16">
        <f t="shared" si="294"/>
        <v>4</v>
      </c>
      <c r="BG59" s="16">
        <f t="shared" si="295"/>
        <v>3</v>
      </c>
      <c r="BH59" s="16">
        <v>8</v>
      </c>
      <c r="BI59" s="16">
        <f t="shared" si="296"/>
        <v>4</v>
      </c>
      <c r="BJ59" s="16">
        <f t="shared" si="297"/>
        <v>4</v>
      </c>
      <c r="BK59" s="16">
        <v>7</v>
      </c>
      <c r="BL59" s="16">
        <f t="shared" si="298"/>
        <v>4</v>
      </c>
      <c r="BM59" s="16">
        <f t="shared" si="299"/>
        <v>3</v>
      </c>
      <c r="BN59" s="16">
        <f t="shared" si="300"/>
        <v>19</v>
      </c>
      <c r="BO59" s="16">
        <f t="shared" si="301"/>
        <v>16</v>
      </c>
      <c r="BP59" s="16">
        <v>35</v>
      </c>
      <c r="BQ59" s="16"/>
      <c r="BR59" s="16"/>
      <c r="BS59" s="16">
        <v>31</v>
      </c>
      <c r="BT59" s="16"/>
      <c r="BU59" s="16"/>
      <c r="BV59" s="16">
        <v>25</v>
      </c>
      <c r="BW59" s="16"/>
      <c r="BX59" s="16"/>
      <c r="BY59" s="16">
        <v>22</v>
      </c>
      <c r="BZ59" s="16"/>
      <c r="CA59" s="16"/>
      <c r="CB59" s="16">
        <v>18</v>
      </c>
      <c r="CC59" s="16"/>
      <c r="CD59" s="16"/>
      <c r="CE59" s="16">
        <v>13</v>
      </c>
      <c r="CF59" s="16"/>
      <c r="CG59" s="16"/>
      <c r="CH59" s="16">
        <v>14</v>
      </c>
      <c r="CI59" s="16"/>
      <c r="CJ59" s="16"/>
      <c r="CK59" s="16">
        <v>7</v>
      </c>
      <c r="CL59" s="16"/>
      <c r="CM59" s="16"/>
      <c r="CN59" s="16">
        <v>8</v>
      </c>
      <c r="CO59" s="16"/>
      <c r="CP59" s="16"/>
      <c r="CQ59" s="16">
        <v>8</v>
      </c>
      <c r="CR59" s="16"/>
      <c r="CS59" s="16"/>
      <c r="CT59" s="16">
        <v>5</v>
      </c>
      <c r="CU59" s="16"/>
      <c r="CV59" s="16"/>
      <c r="CW59" s="16">
        <v>5</v>
      </c>
      <c r="CX59" s="16"/>
      <c r="CY59" s="16"/>
      <c r="CZ59" s="16">
        <v>3</v>
      </c>
      <c r="DA59" s="16"/>
      <c r="DB59" s="16"/>
      <c r="DC59" s="16">
        <v>6</v>
      </c>
      <c r="DD59" s="16">
        <v>0</v>
      </c>
      <c r="DE59" s="16">
        <v>127</v>
      </c>
      <c r="DF59" s="16">
        <v>10</v>
      </c>
      <c r="DG59" s="16">
        <v>11</v>
      </c>
      <c r="DH59" s="16">
        <v>54</v>
      </c>
      <c r="DI59" s="17">
        <v>8</v>
      </c>
    </row>
    <row r="60" spans="1:113" s="7" customFormat="1" x14ac:dyDescent="0.25">
      <c r="A60" s="14" t="s">
        <v>137</v>
      </c>
      <c r="B60" s="15" t="s">
        <v>138</v>
      </c>
      <c r="C60" s="51">
        <v>415</v>
      </c>
      <c r="D60" s="39">
        <f>SUM(E60:CZ60)</f>
        <v>685</v>
      </c>
      <c r="E60" s="16">
        <v>4</v>
      </c>
      <c r="F60" s="16">
        <v>4</v>
      </c>
      <c r="G60" s="16">
        <v>4</v>
      </c>
      <c r="H60" s="16">
        <v>4</v>
      </c>
      <c r="I60" s="16">
        <v>4</v>
      </c>
      <c r="J60" s="16">
        <v>4</v>
      </c>
      <c r="K60" s="16">
        <v>4</v>
      </c>
      <c r="L60" s="16">
        <v>4</v>
      </c>
      <c r="M60" s="16">
        <v>4</v>
      </c>
      <c r="N60" s="16">
        <v>4</v>
      </c>
      <c r="O60" s="16">
        <f t="shared" si="274"/>
        <v>20</v>
      </c>
      <c r="P60" s="16">
        <f t="shared" si="274"/>
        <v>20</v>
      </c>
      <c r="Q60" s="16">
        <v>8</v>
      </c>
      <c r="R60" s="16">
        <v>4</v>
      </c>
      <c r="S60" s="16">
        <v>4</v>
      </c>
      <c r="T60" s="16">
        <v>7</v>
      </c>
      <c r="U60" s="16">
        <v>4</v>
      </c>
      <c r="V60" s="16">
        <v>3</v>
      </c>
      <c r="W60" s="16">
        <v>7</v>
      </c>
      <c r="X60" s="16">
        <v>4</v>
      </c>
      <c r="Y60" s="16">
        <v>3</v>
      </c>
      <c r="Z60" s="16">
        <v>7</v>
      </c>
      <c r="AA60" s="16">
        <f t="shared" si="275"/>
        <v>4</v>
      </c>
      <c r="AB60" s="16">
        <f t="shared" si="276"/>
        <v>3</v>
      </c>
      <c r="AC60" s="16">
        <v>6</v>
      </c>
      <c r="AD60" s="16">
        <f t="shared" si="277"/>
        <v>3</v>
      </c>
      <c r="AE60" s="16">
        <f t="shared" si="278"/>
        <v>3</v>
      </c>
      <c r="AF60" s="16">
        <f t="shared" si="279"/>
        <v>19</v>
      </c>
      <c r="AG60" s="16">
        <f t="shared" si="279"/>
        <v>16</v>
      </c>
      <c r="AH60" s="16">
        <v>6</v>
      </c>
      <c r="AI60" s="16">
        <f t="shared" si="280"/>
        <v>3</v>
      </c>
      <c r="AJ60" s="16">
        <f t="shared" si="281"/>
        <v>3</v>
      </c>
      <c r="AK60" s="16">
        <v>6</v>
      </c>
      <c r="AL60" s="16">
        <f t="shared" si="282"/>
        <v>3</v>
      </c>
      <c r="AM60" s="16">
        <f t="shared" si="283"/>
        <v>3</v>
      </c>
      <c r="AN60" s="16">
        <v>6</v>
      </c>
      <c r="AO60" s="16">
        <f t="shared" si="284"/>
        <v>3</v>
      </c>
      <c r="AP60" s="16">
        <f t="shared" si="285"/>
        <v>3</v>
      </c>
      <c r="AQ60" s="16">
        <v>7</v>
      </c>
      <c r="AR60" s="16">
        <f t="shared" si="286"/>
        <v>4</v>
      </c>
      <c r="AS60" s="16">
        <f t="shared" si="287"/>
        <v>3</v>
      </c>
      <c r="AT60" s="16">
        <v>8</v>
      </c>
      <c r="AU60" s="16">
        <f t="shared" si="288"/>
        <v>4</v>
      </c>
      <c r="AV60" s="16">
        <f t="shared" si="289"/>
        <v>4</v>
      </c>
      <c r="AW60" s="16">
        <f t="shared" si="290"/>
        <v>17</v>
      </c>
      <c r="AX60" s="16">
        <f t="shared" si="290"/>
        <v>16</v>
      </c>
      <c r="AY60" s="16">
        <v>8</v>
      </c>
      <c r="AZ60" s="16">
        <f t="shared" si="218"/>
        <v>4</v>
      </c>
      <c r="BA60" s="16">
        <f t="shared" si="291"/>
        <v>4</v>
      </c>
      <c r="BB60" s="16">
        <v>9</v>
      </c>
      <c r="BC60" s="16">
        <f t="shared" si="292"/>
        <v>5</v>
      </c>
      <c r="BD60" s="16">
        <f t="shared" si="293"/>
        <v>4</v>
      </c>
      <c r="BE60" s="16">
        <v>10</v>
      </c>
      <c r="BF60" s="16">
        <f t="shared" si="294"/>
        <v>5</v>
      </c>
      <c r="BG60" s="16">
        <f t="shared" si="295"/>
        <v>5</v>
      </c>
      <c r="BH60" s="16">
        <v>10</v>
      </c>
      <c r="BI60" s="16">
        <f t="shared" si="296"/>
        <v>5</v>
      </c>
      <c r="BJ60" s="16">
        <f t="shared" si="297"/>
        <v>5</v>
      </c>
      <c r="BK60" s="16">
        <v>10</v>
      </c>
      <c r="BL60" s="16">
        <f t="shared" si="298"/>
        <v>5</v>
      </c>
      <c r="BM60" s="16">
        <f t="shared" si="299"/>
        <v>5</v>
      </c>
      <c r="BN60" s="16">
        <f t="shared" si="300"/>
        <v>24</v>
      </c>
      <c r="BO60" s="16">
        <f t="shared" si="301"/>
        <v>23</v>
      </c>
      <c r="BP60" s="16">
        <v>48</v>
      </c>
      <c r="BQ60" s="16"/>
      <c r="BR60" s="16"/>
      <c r="BS60" s="16">
        <v>42</v>
      </c>
      <c r="BT60" s="16"/>
      <c r="BU60" s="16"/>
      <c r="BV60" s="16">
        <v>34</v>
      </c>
      <c r="BW60" s="16"/>
      <c r="BX60" s="16"/>
      <c r="BY60" s="16">
        <v>29</v>
      </c>
      <c r="BZ60" s="16"/>
      <c r="CA60" s="16"/>
      <c r="CB60" s="16">
        <v>25</v>
      </c>
      <c r="CC60" s="16"/>
      <c r="CD60" s="16"/>
      <c r="CE60" s="16">
        <v>18</v>
      </c>
      <c r="CF60" s="16"/>
      <c r="CG60" s="16"/>
      <c r="CH60" s="16">
        <v>18</v>
      </c>
      <c r="CI60" s="16"/>
      <c r="CJ60" s="16"/>
      <c r="CK60" s="16">
        <v>10</v>
      </c>
      <c r="CL60" s="16"/>
      <c r="CM60" s="16"/>
      <c r="CN60" s="16">
        <v>10</v>
      </c>
      <c r="CO60" s="16"/>
      <c r="CP60" s="16"/>
      <c r="CQ60" s="16">
        <v>10</v>
      </c>
      <c r="CR60" s="16"/>
      <c r="CS60" s="16"/>
      <c r="CT60" s="16">
        <v>6</v>
      </c>
      <c r="CU60" s="16"/>
      <c r="CV60" s="16"/>
      <c r="CW60" s="16">
        <v>6</v>
      </c>
      <c r="CX60" s="16"/>
      <c r="CY60" s="16"/>
      <c r="CZ60" s="16">
        <v>4</v>
      </c>
      <c r="DA60" s="16"/>
      <c r="DB60" s="16"/>
      <c r="DC60" s="16">
        <v>8</v>
      </c>
      <c r="DD60" s="16">
        <v>1</v>
      </c>
      <c r="DE60" s="16">
        <v>172</v>
      </c>
      <c r="DF60" s="16">
        <v>14</v>
      </c>
      <c r="DG60" s="16">
        <v>15</v>
      </c>
      <c r="DH60" s="16">
        <v>74</v>
      </c>
      <c r="DI60" s="17">
        <v>10</v>
      </c>
    </row>
    <row r="61" spans="1:113" s="7" customFormat="1" ht="15.75" thickBot="1" x14ac:dyDescent="0.3">
      <c r="A61" s="26" t="s">
        <v>139</v>
      </c>
      <c r="B61" s="27" t="s">
        <v>140</v>
      </c>
      <c r="C61" s="52">
        <v>310</v>
      </c>
      <c r="D61" s="44">
        <f>SUM(E61:CZ61)</f>
        <v>510</v>
      </c>
      <c r="E61" s="16">
        <v>3</v>
      </c>
      <c r="F61" s="16">
        <v>3</v>
      </c>
      <c r="G61" s="16">
        <v>3</v>
      </c>
      <c r="H61" s="16">
        <v>3</v>
      </c>
      <c r="I61" s="16">
        <v>3</v>
      </c>
      <c r="J61" s="16">
        <v>3</v>
      </c>
      <c r="K61" s="16">
        <v>3</v>
      </c>
      <c r="L61" s="16">
        <v>3</v>
      </c>
      <c r="M61" s="16">
        <v>3</v>
      </c>
      <c r="N61" s="16">
        <v>3</v>
      </c>
      <c r="O61" s="16">
        <f t="shared" si="274"/>
        <v>15</v>
      </c>
      <c r="P61" s="16">
        <f t="shared" si="274"/>
        <v>15</v>
      </c>
      <c r="Q61" s="31">
        <v>6</v>
      </c>
      <c r="R61" s="16">
        <v>3</v>
      </c>
      <c r="S61" s="16">
        <v>3</v>
      </c>
      <c r="T61" s="31">
        <v>5</v>
      </c>
      <c r="U61" s="16">
        <v>3</v>
      </c>
      <c r="V61" s="16">
        <v>2</v>
      </c>
      <c r="W61" s="31">
        <v>5</v>
      </c>
      <c r="X61" s="16">
        <v>3</v>
      </c>
      <c r="Y61" s="16">
        <v>2</v>
      </c>
      <c r="Z61" s="31">
        <v>5</v>
      </c>
      <c r="AA61" s="16">
        <f t="shared" si="275"/>
        <v>3</v>
      </c>
      <c r="AB61" s="16">
        <f t="shared" si="276"/>
        <v>2</v>
      </c>
      <c r="AC61" s="31">
        <v>5</v>
      </c>
      <c r="AD61" s="16">
        <f t="shared" si="277"/>
        <v>3</v>
      </c>
      <c r="AE61" s="16">
        <f t="shared" si="278"/>
        <v>2</v>
      </c>
      <c r="AF61" s="16">
        <f t="shared" si="279"/>
        <v>15</v>
      </c>
      <c r="AG61" s="16">
        <f t="shared" si="279"/>
        <v>11</v>
      </c>
      <c r="AH61" s="31">
        <v>5</v>
      </c>
      <c r="AI61" s="16">
        <f t="shared" si="280"/>
        <v>3</v>
      </c>
      <c r="AJ61" s="16">
        <f t="shared" si="281"/>
        <v>2</v>
      </c>
      <c r="AK61" s="31">
        <v>4</v>
      </c>
      <c r="AL61" s="16">
        <f t="shared" si="282"/>
        <v>2</v>
      </c>
      <c r="AM61" s="16">
        <f t="shared" si="283"/>
        <v>2</v>
      </c>
      <c r="AN61" s="31">
        <v>4</v>
      </c>
      <c r="AO61" s="16">
        <f t="shared" si="284"/>
        <v>2</v>
      </c>
      <c r="AP61" s="16">
        <f t="shared" si="285"/>
        <v>2</v>
      </c>
      <c r="AQ61" s="31">
        <v>5</v>
      </c>
      <c r="AR61" s="16">
        <f t="shared" si="286"/>
        <v>3</v>
      </c>
      <c r="AS61" s="16">
        <f t="shared" si="287"/>
        <v>2</v>
      </c>
      <c r="AT61" s="31">
        <v>6</v>
      </c>
      <c r="AU61" s="16">
        <f t="shared" si="288"/>
        <v>3</v>
      </c>
      <c r="AV61" s="16">
        <f t="shared" si="289"/>
        <v>3</v>
      </c>
      <c r="AW61" s="16">
        <f t="shared" si="290"/>
        <v>13</v>
      </c>
      <c r="AX61" s="16">
        <f t="shared" si="290"/>
        <v>11</v>
      </c>
      <c r="AY61" s="31">
        <v>6</v>
      </c>
      <c r="AZ61" s="16">
        <f t="shared" si="218"/>
        <v>3</v>
      </c>
      <c r="BA61" s="16">
        <f t="shared" si="291"/>
        <v>3</v>
      </c>
      <c r="BB61" s="31">
        <v>7</v>
      </c>
      <c r="BC61" s="16">
        <f t="shared" si="292"/>
        <v>4</v>
      </c>
      <c r="BD61" s="16">
        <f t="shared" si="293"/>
        <v>3</v>
      </c>
      <c r="BE61" s="31">
        <v>7</v>
      </c>
      <c r="BF61" s="16">
        <f t="shared" si="294"/>
        <v>4</v>
      </c>
      <c r="BG61" s="16">
        <f t="shared" si="295"/>
        <v>3</v>
      </c>
      <c r="BH61" s="31">
        <v>8</v>
      </c>
      <c r="BI61" s="16">
        <f t="shared" si="296"/>
        <v>4</v>
      </c>
      <c r="BJ61" s="16">
        <f t="shared" si="297"/>
        <v>4</v>
      </c>
      <c r="BK61" s="31">
        <v>7</v>
      </c>
      <c r="BL61" s="16">
        <f t="shared" si="298"/>
        <v>4</v>
      </c>
      <c r="BM61" s="16">
        <f t="shared" si="299"/>
        <v>3</v>
      </c>
      <c r="BN61" s="16">
        <f t="shared" si="300"/>
        <v>19</v>
      </c>
      <c r="BO61" s="16">
        <f t="shared" si="301"/>
        <v>16</v>
      </c>
      <c r="BP61" s="31">
        <v>35</v>
      </c>
      <c r="BQ61" s="16"/>
      <c r="BR61" s="16"/>
      <c r="BS61" s="31">
        <v>31</v>
      </c>
      <c r="BT61" s="16"/>
      <c r="BU61" s="16"/>
      <c r="BV61" s="31">
        <v>25</v>
      </c>
      <c r="BW61" s="16"/>
      <c r="BX61" s="16"/>
      <c r="BY61" s="31">
        <v>22</v>
      </c>
      <c r="BZ61" s="16"/>
      <c r="CA61" s="16"/>
      <c r="CB61" s="31">
        <v>18</v>
      </c>
      <c r="CC61" s="16"/>
      <c r="CD61" s="16"/>
      <c r="CE61" s="31">
        <v>14</v>
      </c>
      <c r="CF61" s="16"/>
      <c r="CG61" s="16"/>
      <c r="CH61" s="31">
        <v>14</v>
      </c>
      <c r="CI61" s="16"/>
      <c r="CJ61" s="16"/>
      <c r="CK61" s="31">
        <v>7</v>
      </c>
      <c r="CL61" s="16"/>
      <c r="CM61" s="16"/>
      <c r="CN61" s="31">
        <v>8</v>
      </c>
      <c r="CO61" s="16"/>
      <c r="CP61" s="16"/>
      <c r="CQ61" s="31">
        <v>8</v>
      </c>
      <c r="CR61" s="16"/>
      <c r="CS61" s="16"/>
      <c r="CT61" s="31">
        <v>5</v>
      </c>
      <c r="CU61" s="16"/>
      <c r="CV61" s="16"/>
      <c r="CW61" s="31">
        <v>5</v>
      </c>
      <c r="CX61" s="16"/>
      <c r="CY61" s="16"/>
      <c r="CZ61" s="31">
        <v>3</v>
      </c>
      <c r="DA61" s="16"/>
      <c r="DB61" s="16"/>
      <c r="DC61" s="31">
        <v>6</v>
      </c>
      <c r="DD61" s="31">
        <v>0</v>
      </c>
      <c r="DE61" s="31">
        <v>127</v>
      </c>
      <c r="DF61" s="31">
        <v>11</v>
      </c>
      <c r="DG61" s="31">
        <v>11</v>
      </c>
      <c r="DH61" s="31">
        <v>55</v>
      </c>
      <c r="DI61" s="32">
        <v>8</v>
      </c>
    </row>
    <row r="62" spans="1:113" x14ac:dyDescent="0.25">
      <c r="A62" s="2" t="s">
        <v>141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</row>
  </sheetData>
  <mergeCells count="98">
    <mergeCell ref="A53:B53"/>
    <mergeCell ref="A56:B56"/>
    <mergeCell ref="C7:C8"/>
    <mergeCell ref="A12:B12"/>
    <mergeCell ref="A19:B19"/>
    <mergeCell ref="A26:B26"/>
    <mergeCell ref="A36:B36"/>
    <mergeCell ref="A45:B45"/>
    <mergeCell ref="A46:B46"/>
    <mergeCell ref="A10:B10"/>
    <mergeCell ref="A7:A8"/>
    <mergeCell ref="B7:B8"/>
    <mergeCell ref="DC7:DC8"/>
    <mergeCell ref="DD7:DD8"/>
    <mergeCell ref="DE7:DE8"/>
    <mergeCell ref="DF7:DI7"/>
    <mergeCell ref="A9:B9"/>
    <mergeCell ref="CK7:CK8"/>
    <mergeCell ref="CN7:CN8"/>
    <mergeCell ref="CQ7:CQ8"/>
    <mergeCell ref="CT7:CT8"/>
    <mergeCell ref="CW7:CW8"/>
    <mergeCell ref="CZ7:CZ8"/>
    <mergeCell ref="BS7:BS8"/>
    <mergeCell ref="BV7:BV8"/>
    <mergeCell ref="BY7:BY8"/>
    <mergeCell ref="CB7:CB8"/>
    <mergeCell ref="CE7:CE8"/>
    <mergeCell ref="CH7:CH8"/>
    <mergeCell ref="AY7:AY8"/>
    <mergeCell ref="BB7:BB8"/>
    <mergeCell ref="BE7:BE8"/>
    <mergeCell ref="BH7:BH8"/>
    <mergeCell ref="BK7:BK8"/>
    <mergeCell ref="BP7:BP8"/>
    <mergeCell ref="BL7:BM7"/>
    <mergeCell ref="BN7:BO7"/>
    <mergeCell ref="BQ7:BR7"/>
    <mergeCell ref="BT7:BU7"/>
    <mergeCell ref="BW7:BX7"/>
    <mergeCell ref="BZ7:CA7"/>
    <mergeCell ref="CC7:CD7"/>
    <mergeCell ref="CF7:CG7"/>
    <mergeCell ref="AU7:AV7"/>
    <mergeCell ref="AT7:AT8"/>
    <mergeCell ref="Q7:Q8"/>
    <mergeCell ref="T7:T8"/>
    <mergeCell ref="W7:W8"/>
    <mergeCell ref="Z7:Z8"/>
    <mergeCell ref="AC7:AC8"/>
    <mergeCell ref="AH7:AH8"/>
    <mergeCell ref="AK7:AK8"/>
    <mergeCell ref="AN7:AN8"/>
    <mergeCell ref="AQ7:AQ8"/>
    <mergeCell ref="DL7:DL8"/>
    <mergeCell ref="DM7:DM8"/>
    <mergeCell ref="DN7:DN8"/>
    <mergeCell ref="C1:D1"/>
    <mergeCell ref="C2:D2"/>
    <mergeCell ref="C3:D3"/>
    <mergeCell ref="E7:F7"/>
    <mergeCell ref="G7:H7"/>
    <mergeCell ref="I7:J7"/>
    <mergeCell ref="K7:L7"/>
    <mergeCell ref="BS4:DI4"/>
    <mergeCell ref="D5:BP5"/>
    <mergeCell ref="BS5:DI5"/>
    <mergeCell ref="D6:BP6"/>
    <mergeCell ref="BS6:DI6"/>
    <mergeCell ref="D7:D8"/>
    <mergeCell ref="R1:S1"/>
    <mergeCell ref="R2:S2"/>
    <mergeCell ref="R3:S3"/>
    <mergeCell ref="AI7:AJ7"/>
    <mergeCell ref="AL7:AM7"/>
    <mergeCell ref="D4:BP4"/>
    <mergeCell ref="M7:N7"/>
    <mergeCell ref="O7:P7"/>
    <mergeCell ref="R7:S7"/>
    <mergeCell ref="U7:V7"/>
    <mergeCell ref="X7:Y7"/>
    <mergeCell ref="AA7:AB7"/>
    <mergeCell ref="AD7:AE7"/>
    <mergeCell ref="AF7:AG7"/>
    <mergeCell ref="AO7:AP7"/>
    <mergeCell ref="AR7:AS7"/>
    <mergeCell ref="AW7:AX7"/>
    <mergeCell ref="AZ7:BA7"/>
    <mergeCell ref="BC7:BD7"/>
    <mergeCell ref="BF7:BG7"/>
    <mergeCell ref="BI7:BJ7"/>
    <mergeCell ref="CX7:CY7"/>
    <mergeCell ref="DA7:DB7"/>
    <mergeCell ref="CI7:CJ7"/>
    <mergeCell ref="CL7:CM7"/>
    <mergeCell ref="CO7:CP7"/>
    <mergeCell ref="CR7:CS7"/>
    <mergeCell ref="CU7:CV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7"/>
  <sheetViews>
    <sheetView workbookViewId="0">
      <selection activeCell="B3" sqref="B3"/>
    </sheetView>
  </sheetViews>
  <sheetFormatPr baseColWidth="10" defaultRowHeight="15" x14ac:dyDescent="0.25"/>
  <cols>
    <col min="1" max="1" width="9.140625" style="1" customWidth="1"/>
    <col min="2" max="2" width="19.140625" style="1" customWidth="1"/>
    <col min="3" max="3" width="8.5703125" style="45" customWidth="1"/>
    <col min="4" max="24" width="7.140625" style="1" customWidth="1"/>
    <col min="25" max="38" width="8.5703125" style="1" customWidth="1"/>
    <col min="39" max="39" width="9.28515625" style="1" customWidth="1"/>
    <col min="40" max="40" width="9.85546875" style="1" customWidth="1"/>
    <col min="41" max="44" width="8.5703125" style="1" customWidth="1"/>
    <col min="45" max="16384" width="11.42578125" style="1"/>
  </cols>
  <sheetData>
    <row r="1" spans="1:48" ht="15.75" x14ac:dyDescent="0.25">
      <c r="B1" s="89">
        <f>+F6*0.05</f>
        <v>77.600000000000009</v>
      </c>
      <c r="C1" s="92" t="s">
        <v>40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 t="s">
        <v>40</v>
      </c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3"/>
      <c r="AS1" s="3"/>
      <c r="AT1" s="3"/>
      <c r="AU1" s="3"/>
      <c r="AV1" s="3"/>
    </row>
    <row r="2" spans="1:48" ht="18" x14ac:dyDescent="0.25">
      <c r="B2" s="1">
        <f>+G6*5/100</f>
        <v>81.2</v>
      </c>
      <c r="C2" s="93" t="s">
        <v>142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 t="s">
        <v>142</v>
      </c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4"/>
      <c r="AS2" s="4"/>
      <c r="AT2" s="4"/>
      <c r="AU2" s="4"/>
      <c r="AV2" s="4"/>
    </row>
    <row r="3" spans="1:48" s="6" customFormat="1" ht="13.5" thickBot="1" x14ac:dyDescent="0.2">
      <c r="C3" s="94" t="s">
        <v>41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 t="s">
        <v>41</v>
      </c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34"/>
      <c r="AS3" s="34"/>
      <c r="AT3" s="34"/>
      <c r="AU3" s="5"/>
      <c r="AV3" s="5"/>
    </row>
    <row r="4" spans="1:48" s="30" customFormat="1" x14ac:dyDescent="0.25">
      <c r="A4" s="101" t="s">
        <v>42</v>
      </c>
      <c r="B4" s="103" t="s">
        <v>43</v>
      </c>
      <c r="C4" s="95" t="s">
        <v>143</v>
      </c>
      <c r="D4" s="90" t="s">
        <v>0</v>
      </c>
      <c r="E4" s="90" t="s">
        <v>1</v>
      </c>
      <c r="F4" s="90" t="s">
        <v>2</v>
      </c>
      <c r="G4" s="90" t="s">
        <v>3</v>
      </c>
      <c r="H4" s="90" t="s">
        <v>4</v>
      </c>
      <c r="I4" s="90" t="s">
        <v>5</v>
      </c>
      <c r="J4" s="90" t="s">
        <v>6</v>
      </c>
      <c r="K4" s="90" t="s">
        <v>7</v>
      </c>
      <c r="L4" s="90" t="s">
        <v>8</v>
      </c>
      <c r="M4" s="90" t="s">
        <v>9</v>
      </c>
      <c r="N4" s="90" t="s">
        <v>10</v>
      </c>
      <c r="O4" s="90" t="s">
        <v>11</v>
      </c>
      <c r="P4" s="90" t="s">
        <v>12</v>
      </c>
      <c r="Q4" s="90" t="s">
        <v>13</v>
      </c>
      <c r="R4" s="90" t="s">
        <v>14</v>
      </c>
      <c r="S4" s="90" t="s">
        <v>15</v>
      </c>
      <c r="T4" s="90" t="s">
        <v>16</v>
      </c>
      <c r="U4" s="90" t="s">
        <v>17</v>
      </c>
      <c r="V4" s="90" t="s">
        <v>18</v>
      </c>
      <c r="W4" s="90" t="s">
        <v>19</v>
      </c>
      <c r="X4" s="90" t="s">
        <v>20</v>
      </c>
      <c r="Y4" s="90" t="s">
        <v>21</v>
      </c>
      <c r="Z4" s="90" t="s">
        <v>22</v>
      </c>
      <c r="AA4" s="90" t="s">
        <v>23</v>
      </c>
      <c r="AB4" s="90" t="s">
        <v>24</v>
      </c>
      <c r="AC4" s="90" t="s">
        <v>25</v>
      </c>
      <c r="AD4" s="90" t="s">
        <v>26</v>
      </c>
      <c r="AE4" s="90" t="s">
        <v>27</v>
      </c>
      <c r="AF4" s="90" t="s">
        <v>28</v>
      </c>
      <c r="AG4" s="90" t="s">
        <v>29</v>
      </c>
      <c r="AH4" s="90" t="s">
        <v>30</v>
      </c>
      <c r="AI4" s="90" t="s">
        <v>31</v>
      </c>
      <c r="AJ4" s="90" t="s">
        <v>32</v>
      </c>
      <c r="AK4" s="107" t="s">
        <v>33</v>
      </c>
      <c r="AL4" s="107" t="s">
        <v>34</v>
      </c>
      <c r="AM4" s="97" t="s">
        <v>35</v>
      </c>
      <c r="AN4" s="99" t="s">
        <v>36</v>
      </c>
      <c r="AO4" s="99"/>
      <c r="AP4" s="99"/>
      <c r="AQ4" s="100"/>
      <c r="AR4" s="35"/>
      <c r="AS4" s="36"/>
      <c r="AT4" s="36"/>
    </row>
    <row r="5" spans="1:48" s="30" customFormat="1" ht="16.5" x14ac:dyDescent="0.25">
      <c r="A5" s="102"/>
      <c r="B5" s="104"/>
      <c r="C5" s="96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8"/>
      <c r="AN5" s="8" t="s">
        <v>37</v>
      </c>
      <c r="AO5" s="8" t="s">
        <v>38</v>
      </c>
      <c r="AP5" s="8" t="s">
        <v>39</v>
      </c>
      <c r="AQ5" s="33" t="s">
        <v>44</v>
      </c>
    </row>
    <row r="6" spans="1:48" s="11" customFormat="1" ht="14.25" x14ac:dyDescent="0.2">
      <c r="A6" s="105" t="s">
        <v>45</v>
      </c>
      <c r="B6" s="106"/>
      <c r="C6" s="37">
        <f t="shared" ref="C6:AQ6" si="0">SUM(C7,C33,C42)</f>
        <v>85011</v>
      </c>
      <c r="D6" s="9">
        <f t="shared" si="0"/>
        <v>1341</v>
      </c>
      <c r="E6" s="9">
        <f t="shared" si="0"/>
        <v>1456</v>
      </c>
      <c r="F6" s="9">
        <f t="shared" si="0"/>
        <v>1552</v>
      </c>
      <c r="G6" s="9">
        <f t="shared" si="0"/>
        <v>1624</v>
      </c>
      <c r="H6" s="9">
        <f t="shared" si="0"/>
        <v>1679</v>
      </c>
      <c r="I6" s="9">
        <f t="shared" si="0"/>
        <v>1716</v>
      </c>
      <c r="J6" s="9">
        <f t="shared" si="0"/>
        <v>1739</v>
      </c>
      <c r="K6" s="9">
        <f t="shared" si="0"/>
        <v>1751</v>
      </c>
      <c r="L6" s="9">
        <f t="shared" si="0"/>
        <v>1752</v>
      </c>
      <c r="M6" s="9">
        <f t="shared" si="0"/>
        <v>1747</v>
      </c>
      <c r="N6" s="9">
        <f t="shared" si="0"/>
        <v>1729</v>
      </c>
      <c r="O6" s="9">
        <f t="shared" si="0"/>
        <v>1704</v>
      </c>
      <c r="P6" s="9">
        <f t="shared" si="0"/>
        <v>1685</v>
      </c>
      <c r="Q6" s="9">
        <f t="shared" si="0"/>
        <v>1683</v>
      </c>
      <c r="R6" s="9">
        <f t="shared" si="0"/>
        <v>1691</v>
      </c>
      <c r="S6" s="9">
        <f t="shared" si="0"/>
        <v>1691</v>
      </c>
      <c r="T6" s="9">
        <f t="shared" si="0"/>
        <v>1688</v>
      </c>
      <c r="U6" s="9">
        <f t="shared" si="0"/>
        <v>1679</v>
      </c>
      <c r="V6" s="9">
        <f t="shared" si="0"/>
        <v>1660</v>
      </c>
      <c r="W6" s="9">
        <f t="shared" si="0"/>
        <v>1629</v>
      </c>
      <c r="X6" s="9">
        <f t="shared" si="0"/>
        <v>7723</v>
      </c>
      <c r="Y6" s="9">
        <f t="shared" si="0"/>
        <v>6941</v>
      </c>
      <c r="Z6" s="9">
        <f t="shared" si="0"/>
        <v>5831</v>
      </c>
      <c r="AA6" s="9">
        <f t="shared" si="0"/>
        <v>5366</v>
      </c>
      <c r="AB6" s="9">
        <f t="shared" si="0"/>
        <v>4850</v>
      </c>
      <c r="AC6" s="9">
        <f t="shared" si="0"/>
        <v>4072</v>
      </c>
      <c r="AD6" s="9">
        <f t="shared" si="0"/>
        <v>3544</v>
      </c>
      <c r="AE6" s="9">
        <f t="shared" si="0"/>
        <v>3311</v>
      </c>
      <c r="AF6" s="9">
        <f t="shared" si="0"/>
        <v>2857</v>
      </c>
      <c r="AG6" s="9">
        <f t="shared" si="0"/>
        <v>2570</v>
      </c>
      <c r="AH6" s="9">
        <f t="shared" si="0"/>
        <v>1846</v>
      </c>
      <c r="AI6" s="9">
        <f t="shared" si="0"/>
        <v>1327</v>
      </c>
      <c r="AJ6" s="9">
        <f t="shared" si="0"/>
        <v>1577</v>
      </c>
      <c r="AK6" s="9">
        <f t="shared" si="0"/>
        <v>1380</v>
      </c>
      <c r="AL6" s="9">
        <f t="shared" si="0"/>
        <v>103</v>
      </c>
      <c r="AM6" s="9">
        <f t="shared" si="0"/>
        <v>41852</v>
      </c>
      <c r="AN6" s="9">
        <f t="shared" si="0"/>
        <v>4127</v>
      </c>
      <c r="AO6" s="9">
        <f t="shared" si="0"/>
        <v>3948</v>
      </c>
      <c r="AP6" s="9">
        <f t="shared" si="0"/>
        <v>16815</v>
      </c>
      <c r="AQ6" s="10">
        <f t="shared" si="0"/>
        <v>1711</v>
      </c>
      <c r="AR6" s="88">
        <f>SUM(AO6:AP6)</f>
        <v>20763</v>
      </c>
    </row>
    <row r="7" spans="1:48" s="11" customFormat="1" ht="14.25" x14ac:dyDescent="0.2">
      <c r="A7" s="114" t="s">
        <v>46</v>
      </c>
      <c r="B7" s="115"/>
      <c r="C7" s="38">
        <f t="shared" ref="C7:AQ7" si="1">SUM(C8,C9,C16,C23)</f>
        <v>57730</v>
      </c>
      <c r="D7" s="12">
        <f t="shared" si="1"/>
        <v>865</v>
      </c>
      <c r="E7" s="12">
        <f t="shared" si="1"/>
        <v>971</v>
      </c>
      <c r="F7" s="12">
        <f t="shared" si="1"/>
        <v>1058</v>
      </c>
      <c r="G7" s="12">
        <f t="shared" si="1"/>
        <v>1125</v>
      </c>
      <c r="H7" s="12">
        <f t="shared" si="1"/>
        <v>1176</v>
      </c>
      <c r="I7" s="12">
        <f t="shared" si="1"/>
        <v>1212</v>
      </c>
      <c r="J7" s="12">
        <f t="shared" si="1"/>
        <v>1235</v>
      </c>
      <c r="K7" s="12">
        <f t="shared" si="1"/>
        <v>1247</v>
      </c>
      <c r="L7" s="12">
        <f t="shared" si="1"/>
        <v>1250</v>
      </c>
      <c r="M7" s="12">
        <f t="shared" si="1"/>
        <v>1246</v>
      </c>
      <c r="N7" s="12">
        <f t="shared" si="1"/>
        <v>1233</v>
      </c>
      <c r="O7" s="12">
        <f t="shared" si="1"/>
        <v>1211</v>
      </c>
      <c r="P7" s="12">
        <f t="shared" si="1"/>
        <v>1195</v>
      </c>
      <c r="Q7" s="12">
        <f t="shared" si="1"/>
        <v>1192</v>
      </c>
      <c r="R7" s="12">
        <f t="shared" si="1"/>
        <v>1194</v>
      </c>
      <c r="S7" s="12">
        <f t="shared" si="1"/>
        <v>1193</v>
      </c>
      <c r="T7" s="12">
        <f t="shared" si="1"/>
        <v>1189</v>
      </c>
      <c r="U7" s="12">
        <f t="shared" si="1"/>
        <v>1179</v>
      </c>
      <c r="V7" s="12">
        <f t="shared" si="1"/>
        <v>1160</v>
      </c>
      <c r="W7" s="12">
        <f t="shared" si="1"/>
        <v>1133</v>
      </c>
      <c r="X7" s="12">
        <f t="shared" si="1"/>
        <v>5301</v>
      </c>
      <c r="Y7" s="12">
        <f t="shared" si="1"/>
        <v>4761</v>
      </c>
      <c r="Z7" s="12">
        <f t="shared" si="1"/>
        <v>4010</v>
      </c>
      <c r="AA7" s="12">
        <f t="shared" si="1"/>
        <v>3753</v>
      </c>
      <c r="AB7" s="12">
        <f t="shared" si="1"/>
        <v>3391</v>
      </c>
      <c r="AC7" s="12">
        <f t="shared" si="1"/>
        <v>2785</v>
      </c>
      <c r="AD7" s="12">
        <f t="shared" si="1"/>
        <v>2339</v>
      </c>
      <c r="AE7" s="12">
        <f t="shared" si="1"/>
        <v>2127</v>
      </c>
      <c r="AF7" s="12">
        <f t="shared" si="1"/>
        <v>1768</v>
      </c>
      <c r="AG7" s="12">
        <f t="shared" si="1"/>
        <v>1496</v>
      </c>
      <c r="AH7" s="12">
        <f t="shared" si="1"/>
        <v>1040</v>
      </c>
      <c r="AI7" s="12">
        <f t="shared" si="1"/>
        <v>793</v>
      </c>
      <c r="AJ7" s="12">
        <f t="shared" si="1"/>
        <v>902</v>
      </c>
      <c r="AK7" s="12">
        <f t="shared" si="1"/>
        <v>886</v>
      </c>
      <c r="AL7" s="12">
        <f t="shared" si="1"/>
        <v>66</v>
      </c>
      <c r="AM7" s="12">
        <f t="shared" si="1"/>
        <v>28486</v>
      </c>
      <c r="AN7" s="12">
        <f t="shared" si="1"/>
        <v>2926</v>
      </c>
      <c r="AO7" s="12">
        <f t="shared" si="1"/>
        <v>2800</v>
      </c>
      <c r="AP7" s="12">
        <f t="shared" si="1"/>
        <v>11700</v>
      </c>
      <c r="AQ7" s="13">
        <f t="shared" si="1"/>
        <v>1098</v>
      </c>
    </row>
    <row r="8" spans="1:48" s="7" customFormat="1" x14ac:dyDescent="0.25">
      <c r="A8" s="14" t="s">
        <v>47</v>
      </c>
      <c r="B8" s="15" t="s">
        <v>48</v>
      </c>
      <c r="C8" s="39"/>
      <c r="D8" s="29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7"/>
    </row>
    <row r="9" spans="1:48" s="11" customFormat="1" ht="14.25" x14ac:dyDescent="0.2">
      <c r="A9" s="108" t="s">
        <v>49</v>
      </c>
      <c r="B9" s="109"/>
      <c r="C9" s="40">
        <f t="shared" ref="C9:AQ9" si="2">SUM(C10:C15)</f>
        <v>34146</v>
      </c>
      <c r="D9" s="18">
        <f t="shared" si="2"/>
        <v>511</v>
      </c>
      <c r="E9" s="18">
        <f t="shared" si="2"/>
        <v>573</v>
      </c>
      <c r="F9" s="18">
        <f t="shared" si="2"/>
        <v>627</v>
      </c>
      <c r="G9" s="18">
        <f t="shared" si="2"/>
        <v>665</v>
      </c>
      <c r="H9" s="18">
        <f t="shared" si="2"/>
        <v>696</v>
      </c>
      <c r="I9" s="18">
        <f t="shared" si="2"/>
        <v>716</v>
      </c>
      <c r="J9" s="18">
        <f t="shared" si="2"/>
        <v>730</v>
      </c>
      <c r="K9" s="18">
        <f t="shared" si="2"/>
        <v>737</v>
      </c>
      <c r="L9" s="18">
        <f t="shared" si="2"/>
        <v>739</v>
      </c>
      <c r="M9" s="18">
        <f t="shared" si="2"/>
        <v>739</v>
      </c>
      <c r="N9" s="18">
        <f t="shared" si="2"/>
        <v>728</v>
      </c>
      <c r="O9" s="18">
        <f t="shared" si="2"/>
        <v>716</v>
      </c>
      <c r="P9" s="18">
        <f t="shared" si="2"/>
        <v>706</v>
      </c>
      <c r="Q9" s="18">
        <f t="shared" si="2"/>
        <v>704</v>
      </c>
      <c r="R9" s="18">
        <f t="shared" si="2"/>
        <v>705</v>
      </c>
      <c r="S9" s="18">
        <f t="shared" si="2"/>
        <v>704</v>
      </c>
      <c r="T9" s="18">
        <f t="shared" si="2"/>
        <v>702</v>
      </c>
      <c r="U9" s="18">
        <f t="shared" si="2"/>
        <v>697</v>
      </c>
      <c r="V9" s="18">
        <f t="shared" si="2"/>
        <v>686</v>
      </c>
      <c r="W9" s="18">
        <f t="shared" si="2"/>
        <v>672</v>
      </c>
      <c r="X9" s="18">
        <f t="shared" si="2"/>
        <v>3137</v>
      </c>
      <c r="Y9" s="18">
        <f t="shared" si="2"/>
        <v>2818</v>
      </c>
      <c r="Z9" s="18">
        <f t="shared" si="2"/>
        <v>2372</v>
      </c>
      <c r="AA9" s="18">
        <f t="shared" si="2"/>
        <v>2219</v>
      </c>
      <c r="AB9" s="18">
        <f t="shared" si="2"/>
        <v>2006</v>
      </c>
      <c r="AC9" s="18">
        <f t="shared" si="2"/>
        <v>1646</v>
      </c>
      <c r="AD9" s="18">
        <f t="shared" si="2"/>
        <v>1383</v>
      </c>
      <c r="AE9" s="18">
        <f t="shared" si="2"/>
        <v>1260</v>
      </c>
      <c r="AF9" s="18">
        <f t="shared" si="2"/>
        <v>1046</v>
      </c>
      <c r="AG9" s="18">
        <f t="shared" si="2"/>
        <v>887</v>
      </c>
      <c r="AH9" s="18">
        <f t="shared" si="2"/>
        <v>615</v>
      </c>
      <c r="AI9" s="18">
        <f t="shared" si="2"/>
        <v>470</v>
      </c>
      <c r="AJ9" s="18">
        <f t="shared" si="2"/>
        <v>534</v>
      </c>
      <c r="AK9" s="18">
        <f t="shared" si="2"/>
        <v>524</v>
      </c>
      <c r="AL9" s="18">
        <f t="shared" si="2"/>
        <v>40</v>
      </c>
      <c r="AM9" s="18">
        <f t="shared" si="2"/>
        <v>16848</v>
      </c>
      <c r="AN9" s="18">
        <f t="shared" si="2"/>
        <v>1730</v>
      </c>
      <c r="AO9" s="18">
        <f t="shared" si="2"/>
        <v>1659</v>
      </c>
      <c r="AP9" s="18">
        <f t="shared" si="2"/>
        <v>6921</v>
      </c>
      <c r="AQ9" s="19">
        <f t="shared" si="2"/>
        <v>652</v>
      </c>
    </row>
    <row r="10" spans="1:48" s="7" customFormat="1" x14ac:dyDescent="0.25">
      <c r="A10" s="14" t="s">
        <v>50</v>
      </c>
      <c r="B10" s="15" t="s">
        <v>51</v>
      </c>
      <c r="C10" s="39">
        <f t="shared" ref="C10:C15" si="3">SUM(D10:AJ10)</f>
        <v>29490</v>
      </c>
      <c r="D10" s="16">
        <v>442</v>
      </c>
      <c r="E10" s="16">
        <v>494</v>
      </c>
      <c r="F10" s="16">
        <v>541</v>
      </c>
      <c r="G10" s="16">
        <v>574</v>
      </c>
      <c r="H10" s="16">
        <v>601</v>
      </c>
      <c r="I10" s="16">
        <v>618</v>
      </c>
      <c r="J10" s="16">
        <v>630</v>
      </c>
      <c r="K10" s="16">
        <v>637</v>
      </c>
      <c r="L10" s="16">
        <v>639</v>
      </c>
      <c r="M10" s="16">
        <v>639</v>
      </c>
      <c r="N10" s="16">
        <v>628</v>
      </c>
      <c r="O10" s="16">
        <v>618</v>
      </c>
      <c r="P10" s="16">
        <v>610</v>
      </c>
      <c r="Q10" s="16">
        <v>608</v>
      </c>
      <c r="R10" s="16">
        <v>609</v>
      </c>
      <c r="S10" s="16">
        <v>608</v>
      </c>
      <c r="T10" s="16">
        <v>606</v>
      </c>
      <c r="U10" s="16">
        <v>602</v>
      </c>
      <c r="V10" s="16">
        <v>593</v>
      </c>
      <c r="W10" s="16">
        <v>581</v>
      </c>
      <c r="X10" s="16">
        <v>2709</v>
      </c>
      <c r="Y10" s="16">
        <v>2433</v>
      </c>
      <c r="Z10" s="16">
        <v>2048</v>
      </c>
      <c r="AA10" s="16">
        <v>1916</v>
      </c>
      <c r="AB10" s="16">
        <v>1733</v>
      </c>
      <c r="AC10" s="16">
        <v>1422</v>
      </c>
      <c r="AD10" s="16">
        <v>1195</v>
      </c>
      <c r="AE10" s="16">
        <v>1088</v>
      </c>
      <c r="AF10" s="16">
        <v>903</v>
      </c>
      <c r="AG10" s="16">
        <v>767</v>
      </c>
      <c r="AH10" s="16">
        <v>532</v>
      </c>
      <c r="AI10" s="16">
        <v>405</v>
      </c>
      <c r="AJ10" s="16">
        <v>461</v>
      </c>
      <c r="AK10" s="16">
        <v>452</v>
      </c>
      <c r="AL10" s="16">
        <v>35</v>
      </c>
      <c r="AM10" s="16">
        <v>14552</v>
      </c>
      <c r="AN10" s="16">
        <v>1495</v>
      </c>
      <c r="AO10" s="16">
        <v>1434</v>
      </c>
      <c r="AP10" s="16">
        <v>5977</v>
      </c>
      <c r="AQ10" s="17">
        <v>563</v>
      </c>
    </row>
    <row r="11" spans="1:48" s="7" customFormat="1" x14ac:dyDescent="0.25">
      <c r="A11" s="14" t="s">
        <v>52</v>
      </c>
      <c r="B11" s="15" t="s">
        <v>53</v>
      </c>
      <c r="C11" s="39">
        <f t="shared" si="3"/>
        <v>1294</v>
      </c>
      <c r="D11" s="16">
        <v>19</v>
      </c>
      <c r="E11" s="16">
        <v>22</v>
      </c>
      <c r="F11" s="16">
        <v>24</v>
      </c>
      <c r="G11" s="16">
        <v>25</v>
      </c>
      <c r="H11" s="16">
        <v>26</v>
      </c>
      <c r="I11" s="16">
        <v>27</v>
      </c>
      <c r="J11" s="16">
        <v>28</v>
      </c>
      <c r="K11" s="16">
        <v>28</v>
      </c>
      <c r="L11" s="16">
        <v>28</v>
      </c>
      <c r="M11" s="16">
        <v>28</v>
      </c>
      <c r="N11" s="16">
        <v>28</v>
      </c>
      <c r="O11" s="16">
        <v>27</v>
      </c>
      <c r="P11" s="16">
        <v>27</v>
      </c>
      <c r="Q11" s="16">
        <v>27</v>
      </c>
      <c r="R11" s="16">
        <v>27</v>
      </c>
      <c r="S11" s="16">
        <v>27</v>
      </c>
      <c r="T11" s="16">
        <v>27</v>
      </c>
      <c r="U11" s="16">
        <v>26</v>
      </c>
      <c r="V11" s="16">
        <v>26</v>
      </c>
      <c r="W11" s="16">
        <v>25</v>
      </c>
      <c r="X11" s="16">
        <v>119</v>
      </c>
      <c r="Y11" s="16">
        <v>107</v>
      </c>
      <c r="Z11" s="16">
        <v>90</v>
      </c>
      <c r="AA11" s="16">
        <v>84</v>
      </c>
      <c r="AB11" s="16">
        <v>76</v>
      </c>
      <c r="AC11" s="16">
        <v>62</v>
      </c>
      <c r="AD11" s="16">
        <v>52</v>
      </c>
      <c r="AE11" s="16">
        <v>48</v>
      </c>
      <c r="AF11" s="16">
        <v>40</v>
      </c>
      <c r="AG11" s="16">
        <v>33</v>
      </c>
      <c r="AH11" s="16">
        <v>23</v>
      </c>
      <c r="AI11" s="16">
        <v>18</v>
      </c>
      <c r="AJ11" s="16">
        <v>20</v>
      </c>
      <c r="AK11" s="16">
        <v>20</v>
      </c>
      <c r="AL11" s="16">
        <v>1</v>
      </c>
      <c r="AM11" s="16">
        <v>638</v>
      </c>
      <c r="AN11" s="16">
        <v>65</v>
      </c>
      <c r="AO11" s="16">
        <v>63</v>
      </c>
      <c r="AP11" s="16">
        <v>262</v>
      </c>
      <c r="AQ11" s="17">
        <v>25</v>
      </c>
    </row>
    <row r="12" spans="1:48" s="7" customFormat="1" x14ac:dyDescent="0.25">
      <c r="A12" s="14" t="s">
        <v>54</v>
      </c>
      <c r="B12" s="15" t="s">
        <v>55</v>
      </c>
      <c r="C12" s="39">
        <f t="shared" si="3"/>
        <v>1130</v>
      </c>
      <c r="D12" s="16">
        <v>17</v>
      </c>
      <c r="E12" s="16">
        <v>19</v>
      </c>
      <c r="F12" s="16">
        <v>21</v>
      </c>
      <c r="G12" s="16">
        <v>22</v>
      </c>
      <c r="H12" s="16">
        <v>23</v>
      </c>
      <c r="I12" s="16">
        <v>24</v>
      </c>
      <c r="J12" s="16">
        <v>24</v>
      </c>
      <c r="K12" s="16">
        <v>24</v>
      </c>
      <c r="L12" s="16">
        <v>24</v>
      </c>
      <c r="M12" s="16">
        <v>24</v>
      </c>
      <c r="N12" s="16">
        <v>24</v>
      </c>
      <c r="O12" s="16">
        <v>24</v>
      </c>
      <c r="P12" s="16">
        <v>23</v>
      </c>
      <c r="Q12" s="16">
        <v>23</v>
      </c>
      <c r="R12" s="16">
        <v>23</v>
      </c>
      <c r="S12" s="16">
        <v>23</v>
      </c>
      <c r="T12" s="16">
        <v>23</v>
      </c>
      <c r="U12" s="16">
        <v>23</v>
      </c>
      <c r="V12" s="16">
        <v>23</v>
      </c>
      <c r="W12" s="16">
        <v>22</v>
      </c>
      <c r="X12" s="16">
        <v>104</v>
      </c>
      <c r="Y12" s="16">
        <v>93</v>
      </c>
      <c r="Z12" s="16">
        <v>79</v>
      </c>
      <c r="AA12" s="16">
        <v>74</v>
      </c>
      <c r="AB12" s="16">
        <v>66</v>
      </c>
      <c r="AC12" s="16">
        <v>55</v>
      </c>
      <c r="AD12" s="16">
        <v>46</v>
      </c>
      <c r="AE12" s="16">
        <v>42</v>
      </c>
      <c r="AF12" s="16">
        <v>35</v>
      </c>
      <c r="AG12" s="16">
        <v>29</v>
      </c>
      <c r="AH12" s="16">
        <v>20</v>
      </c>
      <c r="AI12" s="16">
        <v>16</v>
      </c>
      <c r="AJ12" s="16">
        <v>18</v>
      </c>
      <c r="AK12" s="16">
        <v>17</v>
      </c>
      <c r="AL12" s="16">
        <v>1</v>
      </c>
      <c r="AM12" s="16">
        <v>558</v>
      </c>
      <c r="AN12" s="16">
        <v>57</v>
      </c>
      <c r="AO12" s="16">
        <v>55</v>
      </c>
      <c r="AP12" s="16">
        <v>229</v>
      </c>
      <c r="AQ12" s="17">
        <v>22</v>
      </c>
    </row>
    <row r="13" spans="1:48" s="7" customFormat="1" x14ac:dyDescent="0.25">
      <c r="A13" s="14" t="s">
        <v>56</v>
      </c>
      <c r="B13" s="15" t="s">
        <v>57</v>
      </c>
      <c r="C13" s="39">
        <f t="shared" si="3"/>
        <v>1016</v>
      </c>
      <c r="D13" s="16">
        <v>15</v>
      </c>
      <c r="E13" s="16">
        <v>17</v>
      </c>
      <c r="F13" s="16">
        <v>19</v>
      </c>
      <c r="G13" s="16">
        <v>20</v>
      </c>
      <c r="H13" s="16">
        <v>21</v>
      </c>
      <c r="I13" s="16">
        <v>21</v>
      </c>
      <c r="J13" s="16">
        <v>22</v>
      </c>
      <c r="K13" s="16">
        <v>22</v>
      </c>
      <c r="L13" s="16">
        <v>22</v>
      </c>
      <c r="M13" s="16">
        <v>22</v>
      </c>
      <c r="N13" s="16">
        <v>22</v>
      </c>
      <c r="O13" s="16">
        <v>21</v>
      </c>
      <c r="P13" s="16">
        <v>21</v>
      </c>
      <c r="Q13" s="16">
        <v>21</v>
      </c>
      <c r="R13" s="16">
        <v>21</v>
      </c>
      <c r="S13" s="16">
        <v>21</v>
      </c>
      <c r="T13" s="16">
        <v>21</v>
      </c>
      <c r="U13" s="16">
        <v>21</v>
      </c>
      <c r="V13" s="16">
        <v>20</v>
      </c>
      <c r="W13" s="16">
        <v>20</v>
      </c>
      <c r="X13" s="16">
        <v>93</v>
      </c>
      <c r="Y13" s="16">
        <v>84</v>
      </c>
      <c r="Z13" s="16">
        <v>71</v>
      </c>
      <c r="AA13" s="16">
        <v>66</v>
      </c>
      <c r="AB13" s="16">
        <v>60</v>
      </c>
      <c r="AC13" s="16">
        <v>49</v>
      </c>
      <c r="AD13" s="16">
        <v>41</v>
      </c>
      <c r="AE13" s="16">
        <v>37</v>
      </c>
      <c r="AF13" s="16">
        <v>31</v>
      </c>
      <c r="AG13" s="16">
        <v>26</v>
      </c>
      <c r="AH13" s="16">
        <v>18</v>
      </c>
      <c r="AI13" s="16">
        <v>14</v>
      </c>
      <c r="AJ13" s="16">
        <v>16</v>
      </c>
      <c r="AK13" s="16">
        <v>16</v>
      </c>
      <c r="AL13" s="16">
        <v>1</v>
      </c>
      <c r="AM13" s="16">
        <v>501</v>
      </c>
      <c r="AN13" s="16">
        <v>51</v>
      </c>
      <c r="AO13" s="16">
        <v>49</v>
      </c>
      <c r="AP13" s="16">
        <v>206</v>
      </c>
      <c r="AQ13" s="17">
        <v>19</v>
      </c>
    </row>
    <row r="14" spans="1:48" s="7" customFormat="1" x14ac:dyDescent="0.25">
      <c r="A14" s="14" t="s">
        <v>58</v>
      </c>
      <c r="B14" s="15" t="s">
        <v>59</v>
      </c>
      <c r="C14" s="39">
        <f t="shared" si="3"/>
        <v>649</v>
      </c>
      <c r="D14" s="16">
        <v>10</v>
      </c>
      <c r="E14" s="16">
        <v>11</v>
      </c>
      <c r="F14" s="16">
        <v>12</v>
      </c>
      <c r="G14" s="16">
        <v>13</v>
      </c>
      <c r="H14" s="16">
        <v>13</v>
      </c>
      <c r="I14" s="16">
        <v>14</v>
      </c>
      <c r="J14" s="16">
        <v>14</v>
      </c>
      <c r="K14" s="16">
        <v>14</v>
      </c>
      <c r="L14" s="16">
        <v>14</v>
      </c>
      <c r="M14" s="16">
        <v>14</v>
      </c>
      <c r="N14" s="16">
        <v>14</v>
      </c>
      <c r="O14" s="16">
        <v>14</v>
      </c>
      <c r="P14" s="16">
        <v>13</v>
      </c>
      <c r="Q14" s="16">
        <v>13</v>
      </c>
      <c r="R14" s="16">
        <v>13</v>
      </c>
      <c r="S14" s="16">
        <v>13</v>
      </c>
      <c r="T14" s="16">
        <v>13</v>
      </c>
      <c r="U14" s="16">
        <v>13</v>
      </c>
      <c r="V14" s="16">
        <v>13</v>
      </c>
      <c r="W14" s="16">
        <v>13</v>
      </c>
      <c r="X14" s="16">
        <v>60</v>
      </c>
      <c r="Y14" s="16">
        <v>54</v>
      </c>
      <c r="Z14" s="16">
        <v>45</v>
      </c>
      <c r="AA14" s="16">
        <v>42</v>
      </c>
      <c r="AB14" s="16">
        <v>38</v>
      </c>
      <c r="AC14" s="16">
        <v>31</v>
      </c>
      <c r="AD14" s="16">
        <v>26</v>
      </c>
      <c r="AE14" s="16">
        <v>24</v>
      </c>
      <c r="AF14" s="16">
        <v>20</v>
      </c>
      <c r="AG14" s="16">
        <v>17</v>
      </c>
      <c r="AH14" s="16">
        <v>12</v>
      </c>
      <c r="AI14" s="16">
        <v>9</v>
      </c>
      <c r="AJ14" s="16">
        <v>10</v>
      </c>
      <c r="AK14" s="16">
        <v>10</v>
      </c>
      <c r="AL14" s="16">
        <v>1</v>
      </c>
      <c r="AM14" s="16">
        <v>320</v>
      </c>
      <c r="AN14" s="16">
        <v>33</v>
      </c>
      <c r="AO14" s="16">
        <v>31</v>
      </c>
      <c r="AP14" s="16">
        <v>132</v>
      </c>
      <c r="AQ14" s="17">
        <v>12</v>
      </c>
    </row>
    <row r="15" spans="1:48" s="7" customFormat="1" x14ac:dyDescent="0.25">
      <c r="A15" s="14" t="s">
        <v>60</v>
      </c>
      <c r="B15" s="15" t="s">
        <v>61</v>
      </c>
      <c r="C15" s="39">
        <f t="shared" si="3"/>
        <v>567</v>
      </c>
      <c r="D15" s="16">
        <v>8</v>
      </c>
      <c r="E15" s="16">
        <v>10</v>
      </c>
      <c r="F15" s="16">
        <v>10</v>
      </c>
      <c r="G15" s="16">
        <v>11</v>
      </c>
      <c r="H15" s="16">
        <v>12</v>
      </c>
      <c r="I15" s="16">
        <v>12</v>
      </c>
      <c r="J15" s="16">
        <v>12</v>
      </c>
      <c r="K15" s="16">
        <v>12</v>
      </c>
      <c r="L15" s="16">
        <v>12</v>
      </c>
      <c r="M15" s="16">
        <v>12</v>
      </c>
      <c r="N15" s="16">
        <v>12</v>
      </c>
      <c r="O15" s="16">
        <v>12</v>
      </c>
      <c r="P15" s="16">
        <v>12</v>
      </c>
      <c r="Q15" s="16">
        <v>12</v>
      </c>
      <c r="R15" s="16">
        <v>12</v>
      </c>
      <c r="S15" s="16">
        <v>12</v>
      </c>
      <c r="T15" s="16">
        <v>12</v>
      </c>
      <c r="U15" s="16">
        <v>12</v>
      </c>
      <c r="V15" s="16">
        <v>11</v>
      </c>
      <c r="W15" s="16">
        <v>11</v>
      </c>
      <c r="X15" s="16">
        <v>52</v>
      </c>
      <c r="Y15" s="16">
        <v>47</v>
      </c>
      <c r="Z15" s="16">
        <v>39</v>
      </c>
      <c r="AA15" s="16">
        <v>37</v>
      </c>
      <c r="AB15" s="16">
        <v>33</v>
      </c>
      <c r="AC15" s="16">
        <v>27</v>
      </c>
      <c r="AD15" s="16">
        <v>23</v>
      </c>
      <c r="AE15" s="16">
        <v>21</v>
      </c>
      <c r="AF15" s="16">
        <v>17</v>
      </c>
      <c r="AG15" s="16">
        <v>15</v>
      </c>
      <c r="AH15" s="16">
        <v>10</v>
      </c>
      <c r="AI15" s="16">
        <v>8</v>
      </c>
      <c r="AJ15" s="16">
        <v>9</v>
      </c>
      <c r="AK15" s="16">
        <v>9</v>
      </c>
      <c r="AL15" s="16">
        <v>1</v>
      </c>
      <c r="AM15" s="16">
        <v>279</v>
      </c>
      <c r="AN15" s="16">
        <v>29</v>
      </c>
      <c r="AO15" s="16">
        <v>27</v>
      </c>
      <c r="AP15" s="16">
        <v>115</v>
      </c>
      <c r="AQ15" s="17">
        <v>11</v>
      </c>
    </row>
    <row r="16" spans="1:48" s="11" customFormat="1" ht="14.25" x14ac:dyDescent="0.2">
      <c r="A16" s="108" t="s">
        <v>62</v>
      </c>
      <c r="B16" s="109"/>
      <c r="C16" s="41">
        <f t="shared" ref="C16:AQ16" si="4">SUM(C17:C22)</f>
        <v>10192</v>
      </c>
      <c r="D16" s="80">
        <f t="shared" si="4"/>
        <v>153</v>
      </c>
      <c r="E16" s="80">
        <f t="shared" si="4"/>
        <v>173</v>
      </c>
      <c r="F16" s="80">
        <f t="shared" si="4"/>
        <v>186</v>
      </c>
      <c r="G16" s="80">
        <f t="shared" si="4"/>
        <v>198</v>
      </c>
      <c r="H16" s="80">
        <f t="shared" si="4"/>
        <v>208</v>
      </c>
      <c r="I16" s="80">
        <f t="shared" si="4"/>
        <v>215</v>
      </c>
      <c r="J16" s="80">
        <f t="shared" si="4"/>
        <v>219</v>
      </c>
      <c r="K16" s="80">
        <f t="shared" si="4"/>
        <v>220</v>
      </c>
      <c r="L16" s="80">
        <f t="shared" si="4"/>
        <v>221</v>
      </c>
      <c r="M16" s="80">
        <f t="shared" si="4"/>
        <v>219</v>
      </c>
      <c r="N16" s="80">
        <f t="shared" si="4"/>
        <v>219</v>
      </c>
      <c r="O16" s="80">
        <f t="shared" si="4"/>
        <v>214</v>
      </c>
      <c r="P16" s="80">
        <f t="shared" si="4"/>
        <v>211</v>
      </c>
      <c r="Q16" s="80">
        <f t="shared" si="4"/>
        <v>210</v>
      </c>
      <c r="R16" s="80">
        <f t="shared" si="4"/>
        <v>211</v>
      </c>
      <c r="S16" s="80">
        <f t="shared" si="4"/>
        <v>211</v>
      </c>
      <c r="T16" s="80">
        <f t="shared" si="4"/>
        <v>210</v>
      </c>
      <c r="U16" s="80">
        <f t="shared" si="4"/>
        <v>209</v>
      </c>
      <c r="V16" s="80">
        <f t="shared" si="4"/>
        <v>205</v>
      </c>
      <c r="W16" s="80">
        <f t="shared" si="4"/>
        <v>199</v>
      </c>
      <c r="X16" s="80">
        <f t="shared" si="4"/>
        <v>935</v>
      </c>
      <c r="Y16" s="80">
        <f t="shared" si="4"/>
        <v>840</v>
      </c>
      <c r="Z16" s="80">
        <f t="shared" si="4"/>
        <v>708</v>
      </c>
      <c r="AA16" s="80">
        <f t="shared" si="4"/>
        <v>664</v>
      </c>
      <c r="AB16" s="80">
        <f t="shared" si="4"/>
        <v>599</v>
      </c>
      <c r="AC16" s="80">
        <f t="shared" si="4"/>
        <v>492</v>
      </c>
      <c r="AD16" s="80">
        <f t="shared" si="4"/>
        <v>412</v>
      </c>
      <c r="AE16" s="80">
        <f t="shared" si="4"/>
        <v>374</v>
      </c>
      <c r="AF16" s="80">
        <f t="shared" si="4"/>
        <v>312</v>
      </c>
      <c r="AG16" s="80">
        <f t="shared" si="4"/>
        <v>263</v>
      </c>
      <c r="AH16" s="80">
        <f t="shared" si="4"/>
        <v>183</v>
      </c>
      <c r="AI16" s="80">
        <f t="shared" si="4"/>
        <v>140</v>
      </c>
      <c r="AJ16" s="80">
        <f t="shared" si="4"/>
        <v>159</v>
      </c>
      <c r="AK16" s="80">
        <f t="shared" si="4"/>
        <v>156</v>
      </c>
      <c r="AL16" s="80">
        <f t="shared" si="4"/>
        <v>11</v>
      </c>
      <c r="AM16" s="80">
        <f t="shared" si="4"/>
        <v>5029</v>
      </c>
      <c r="AN16" s="80">
        <f t="shared" si="4"/>
        <v>516</v>
      </c>
      <c r="AO16" s="80">
        <f t="shared" si="4"/>
        <v>493</v>
      </c>
      <c r="AP16" s="80">
        <f t="shared" si="4"/>
        <v>2065</v>
      </c>
      <c r="AQ16" s="21">
        <f t="shared" si="4"/>
        <v>192</v>
      </c>
    </row>
    <row r="17" spans="1:43" s="7" customFormat="1" x14ac:dyDescent="0.25">
      <c r="A17" s="14" t="s">
        <v>63</v>
      </c>
      <c r="B17" s="15" t="s">
        <v>64</v>
      </c>
      <c r="C17" s="39">
        <f t="shared" ref="C17:C22" si="5">SUM(D17:AJ17)</f>
        <v>3124</v>
      </c>
      <c r="D17" s="16">
        <v>47</v>
      </c>
      <c r="E17" s="16">
        <v>53</v>
      </c>
      <c r="F17" s="16">
        <v>57</v>
      </c>
      <c r="G17" s="16">
        <v>61</v>
      </c>
      <c r="H17" s="16">
        <v>64</v>
      </c>
      <c r="I17" s="16">
        <v>66</v>
      </c>
      <c r="J17" s="16">
        <v>67</v>
      </c>
      <c r="K17" s="16">
        <v>67</v>
      </c>
      <c r="L17" s="16">
        <v>68</v>
      </c>
      <c r="M17" s="16">
        <v>67</v>
      </c>
      <c r="N17" s="16">
        <v>67</v>
      </c>
      <c r="O17" s="16">
        <v>65</v>
      </c>
      <c r="P17" s="16">
        <v>65</v>
      </c>
      <c r="Q17" s="16">
        <v>64</v>
      </c>
      <c r="R17" s="16">
        <v>65</v>
      </c>
      <c r="S17" s="16">
        <v>65</v>
      </c>
      <c r="T17" s="16">
        <v>64</v>
      </c>
      <c r="U17" s="16">
        <v>64</v>
      </c>
      <c r="V17" s="16">
        <v>63</v>
      </c>
      <c r="W17" s="16">
        <v>61</v>
      </c>
      <c r="X17" s="16">
        <v>287</v>
      </c>
      <c r="Y17" s="16">
        <v>257</v>
      </c>
      <c r="Z17" s="16">
        <v>217</v>
      </c>
      <c r="AA17" s="16">
        <v>203</v>
      </c>
      <c r="AB17" s="16">
        <v>183</v>
      </c>
      <c r="AC17" s="16">
        <v>151</v>
      </c>
      <c r="AD17" s="16">
        <v>126</v>
      </c>
      <c r="AE17" s="16">
        <v>115</v>
      </c>
      <c r="AF17" s="16">
        <v>96</v>
      </c>
      <c r="AG17" s="16">
        <v>81</v>
      </c>
      <c r="AH17" s="16">
        <v>56</v>
      </c>
      <c r="AI17" s="16">
        <v>43</v>
      </c>
      <c r="AJ17" s="16">
        <v>49</v>
      </c>
      <c r="AK17" s="16">
        <v>48</v>
      </c>
      <c r="AL17" s="16">
        <v>4</v>
      </c>
      <c r="AM17" s="16">
        <v>1541</v>
      </c>
      <c r="AN17" s="16">
        <v>158</v>
      </c>
      <c r="AO17" s="16">
        <v>151</v>
      </c>
      <c r="AP17" s="16">
        <v>633</v>
      </c>
      <c r="AQ17" s="17">
        <v>59</v>
      </c>
    </row>
    <row r="18" spans="1:43" s="7" customFormat="1" x14ac:dyDescent="0.25">
      <c r="A18" s="14" t="s">
        <v>65</v>
      </c>
      <c r="B18" s="15" t="s">
        <v>66</v>
      </c>
      <c r="C18" s="39">
        <f t="shared" si="5"/>
        <v>1115</v>
      </c>
      <c r="D18" s="16">
        <v>17</v>
      </c>
      <c r="E18" s="16">
        <v>19</v>
      </c>
      <c r="F18" s="16">
        <v>20</v>
      </c>
      <c r="G18" s="16">
        <v>22</v>
      </c>
      <c r="H18" s="16">
        <v>23</v>
      </c>
      <c r="I18" s="16">
        <v>23</v>
      </c>
      <c r="J18" s="16">
        <v>24</v>
      </c>
      <c r="K18" s="16">
        <v>24</v>
      </c>
      <c r="L18" s="16">
        <v>24</v>
      </c>
      <c r="M18" s="16">
        <v>24</v>
      </c>
      <c r="N18" s="16">
        <v>24</v>
      </c>
      <c r="O18" s="16">
        <v>23</v>
      </c>
      <c r="P18" s="16">
        <v>23</v>
      </c>
      <c r="Q18" s="16">
        <v>23</v>
      </c>
      <c r="R18" s="16">
        <v>23</v>
      </c>
      <c r="S18" s="16">
        <v>23</v>
      </c>
      <c r="T18" s="16">
        <v>23</v>
      </c>
      <c r="U18" s="16">
        <v>23</v>
      </c>
      <c r="V18" s="16">
        <v>22</v>
      </c>
      <c r="W18" s="16">
        <v>22</v>
      </c>
      <c r="X18" s="16">
        <v>102</v>
      </c>
      <c r="Y18" s="16">
        <v>92</v>
      </c>
      <c r="Z18" s="16">
        <v>78</v>
      </c>
      <c r="AA18" s="16">
        <v>73</v>
      </c>
      <c r="AB18" s="16">
        <v>66</v>
      </c>
      <c r="AC18" s="16">
        <v>54</v>
      </c>
      <c r="AD18" s="16">
        <v>45</v>
      </c>
      <c r="AE18" s="16">
        <v>41</v>
      </c>
      <c r="AF18" s="16">
        <v>34</v>
      </c>
      <c r="AG18" s="16">
        <v>29</v>
      </c>
      <c r="AH18" s="16">
        <v>20</v>
      </c>
      <c r="AI18" s="16">
        <v>15</v>
      </c>
      <c r="AJ18" s="16">
        <v>17</v>
      </c>
      <c r="AK18" s="16">
        <v>17</v>
      </c>
      <c r="AL18" s="16">
        <v>1</v>
      </c>
      <c r="AM18" s="16">
        <v>551</v>
      </c>
      <c r="AN18" s="16">
        <v>57</v>
      </c>
      <c r="AO18" s="16">
        <v>54</v>
      </c>
      <c r="AP18" s="16">
        <v>226</v>
      </c>
      <c r="AQ18" s="17">
        <v>21</v>
      </c>
    </row>
    <row r="19" spans="1:43" s="7" customFormat="1" x14ac:dyDescent="0.25">
      <c r="A19" s="14" t="s">
        <v>67</v>
      </c>
      <c r="B19" s="15" t="s">
        <v>68</v>
      </c>
      <c r="C19" s="39">
        <f t="shared" si="5"/>
        <v>1550</v>
      </c>
      <c r="D19" s="16">
        <v>23</v>
      </c>
      <c r="E19" s="16">
        <v>26</v>
      </c>
      <c r="F19" s="16">
        <v>28</v>
      </c>
      <c r="G19" s="16">
        <v>30</v>
      </c>
      <c r="H19" s="16">
        <v>32</v>
      </c>
      <c r="I19" s="16">
        <v>33</v>
      </c>
      <c r="J19" s="16">
        <v>33</v>
      </c>
      <c r="K19" s="16">
        <v>34</v>
      </c>
      <c r="L19" s="16">
        <v>34</v>
      </c>
      <c r="M19" s="16">
        <v>33</v>
      </c>
      <c r="N19" s="16">
        <v>33</v>
      </c>
      <c r="O19" s="16">
        <v>33</v>
      </c>
      <c r="P19" s="16">
        <v>32</v>
      </c>
      <c r="Q19" s="16">
        <v>32</v>
      </c>
      <c r="R19" s="16">
        <v>32</v>
      </c>
      <c r="S19" s="16">
        <v>32</v>
      </c>
      <c r="T19" s="16">
        <v>32</v>
      </c>
      <c r="U19" s="16">
        <v>32</v>
      </c>
      <c r="V19" s="16">
        <v>31</v>
      </c>
      <c r="W19" s="16">
        <v>30</v>
      </c>
      <c r="X19" s="16">
        <v>142</v>
      </c>
      <c r="Y19" s="16">
        <v>128</v>
      </c>
      <c r="Z19" s="16">
        <v>108</v>
      </c>
      <c r="AA19" s="16">
        <v>101</v>
      </c>
      <c r="AB19" s="16">
        <v>91</v>
      </c>
      <c r="AC19" s="16">
        <v>75</v>
      </c>
      <c r="AD19" s="16">
        <v>63</v>
      </c>
      <c r="AE19" s="16">
        <v>57</v>
      </c>
      <c r="AF19" s="16">
        <v>47</v>
      </c>
      <c r="AG19" s="16">
        <v>40</v>
      </c>
      <c r="AH19" s="16">
        <v>28</v>
      </c>
      <c r="AI19" s="16">
        <v>21</v>
      </c>
      <c r="AJ19" s="16">
        <v>24</v>
      </c>
      <c r="AK19" s="16">
        <v>24</v>
      </c>
      <c r="AL19" s="16">
        <v>2</v>
      </c>
      <c r="AM19" s="16">
        <v>765</v>
      </c>
      <c r="AN19" s="16">
        <v>79</v>
      </c>
      <c r="AO19" s="16">
        <v>75</v>
      </c>
      <c r="AP19" s="16">
        <v>314</v>
      </c>
      <c r="AQ19" s="17">
        <v>29</v>
      </c>
    </row>
    <row r="20" spans="1:43" s="7" customFormat="1" x14ac:dyDescent="0.25">
      <c r="A20" s="14" t="s">
        <v>69</v>
      </c>
      <c r="B20" s="15" t="s">
        <v>70</v>
      </c>
      <c r="C20" s="39">
        <f t="shared" si="5"/>
        <v>2180</v>
      </c>
      <c r="D20" s="16">
        <v>33</v>
      </c>
      <c r="E20" s="16">
        <v>37</v>
      </c>
      <c r="F20" s="16">
        <v>40</v>
      </c>
      <c r="G20" s="16">
        <v>42</v>
      </c>
      <c r="H20" s="16">
        <v>44</v>
      </c>
      <c r="I20" s="16">
        <v>46</v>
      </c>
      <c r="J20" s="16">
        <v>47</v>
      </c>
      <c r="K20" s="16">
        <v>47</v>
      </c>
      <c r="L20" s="16">
        <v>47</v>
      </c>
      <c r="M20" s="16">
        <v>47</v>
      </c>
      <c r="N20" s="16">
        <v>47</v>
      </c>
      <c r="O20" s="16">
        <v>46</v>
      </c>
      <c r="P20" s="16">
        <v>45</v>
      </c>
      <c r="Q20" s="16">
        <v>45</v>
      </c>
      <c r="R20" s="16">
        <v>45</v>
      </c>
      <c r="S20" s="16">
        <v>45</v>
      </c>
      <c r="T20" s="16">
        <v>45</v>
      </c>
      <c r="U20" s="16">
        <v>45</v>
      </c>
      <c r="V20" s="16">
        <v>44</v>
      </c>
      <c r="W20" s="16">
        <v>43</v>
      </c>
      <c r="X20" s="16">
        <v>200</v>
      </c>
      <c r="Y20" s="16">
        <v>180</v>
      </c>
      <c r="Z20" s="16">
        <v>151</v>
      </c>
      <c r="AA20" s="16">
        <v>142</v>
      </c>
      <c r="AB20" s="16">
        <v>128</v>
      </c>
      <c r="AC20" s="16">
        <v>105</v>
      </c>
      <c r="AD20" s="16">
        <v>88</v>
      </c>
      <c r="AE20" s="16">
        <v>80</v>
      </c>
      <c r="AF20" s="16">
        <v>67</v>
      </c>
      <c r="AG20" s="16">
        <v>56</v>
      </c>
      <c r="AH20" s="16">
        <v>39</v>
      </c>
      <c r="AI20" s="16">
        <v>30</v>
      </c>
      <c r="AJ20" s="16">
        <v>34</v>
      </c>
      <c r="AK20" s="16">
        <v>33</v>
      </c>
      <c r="AL20" s="16">
        <v>2</v>
      </c>
      <c r="AM20" s="16">
        <v>1075</v>
      </c>
      <c r="AN20" s="16">
        <v>110</v>
      </c>
      <c r="AO20" s="16">
        <v>106</v>
      </c>
      <c r="AP20" s="16">
        <v>442</v>
      </c>
      <c r="AQ20" s="17">
        <v>41</v>
      </c>
    </row>
    <row r="21" spans="1:43" s="7" customFormat="1" x14ac:dyDescent="0.25">
      <c r="A21" s="14" t="s">
        <v>71</v>
      </c>
      <c r="B21" s="15" t="s">
        <v>72</v>
      </c>
      <c r="C21" s="39">
        <f t="shared" si="5"/>
        <v>934</v>
      </c>
      <c r="D21" s="16">
        <v>14</v>
      </c>
      <c r="E21" s="16">
        <v>16</v>
      </c>
      <c r="F21" s="16">
        <v>17</v>
      </c>
      <c r="G21" s="16">
        <v>18</v>
      </c>
      <c r="H21" s="16">
        <v>19</v>
      </c>
      <c r="I21" s="16">
        <v>20</v>
      </c>
      <c r="J21" s="16">
        <v>20</v>
      </c>
      <c r="K21" s="16">
        <v>20</v>
      </c>
      <c r="L21" s="16">
        <v>20</v>
      </c>
      <c r="M21" s="16">
        <v>20</v>
      </c>
      <c r="N21" s="16">
        <v>20</v>
      </c>
      <c r="O21" s="16">
        <v>20</v>
      </c>
      <c r="P21" s="16">
        <v>19</v>
      </c>
      <c r="Q21" s="16">
        <v>19</v>
      </c>
      <c r="R21" s="16">
        <v>19</v>
      </c>
      <c r="S21" s="16">
        <v>19</v>
      </c>
      <c r="T21" s="16">
        <v>19</v>
      </c>
      <c r="U21" s="16">
        <v>19</v>
      </c>
      <c r="V21" s="16">
        <v>19</v>
      </c>
      <c r="W21" s="16">
        <v>18</v>
      </c>
      <c r="X21" s="16">
        <v>86</v>
      </c>
      <c r="Y21" s="16">
        <v>77</v>
      </c>
      <c r="Z21" s="16">
        <v>65</v>
      </c>
      <c r="AA21" s="16">
        <v>61</v>
      </c>
      <c r="AB21" s="16">
        <v>55</v>
      </c>
      <c r="AC21" s="16">
        <v>45</v>
      </c>
      <c r="AD21" s="16">
        <v>38</v>
      </c>
      <c r="AE21" s="16">
        <v>34</v>
      </c>
      <c r="AF21" s="16">
        <v>29</v>
      </c>
      <c r="AG21" s="16">
        <v>24</v>
      </c>
      <c r="AH21" s="16">
        <v>17</v>
      </c>
      <c r="AI21" s="16">
        <v>13</v>
      </c>
      <c r="AJ21" s="16">
        <v>15</v>
      </c>
      <c r="AK21" s="16">
        <v>14</v>
      </c>
      <c r="AL21" s="16">
        <v>1</v>
      </c>
      <c r="AM21" s="16">
        <v>461</v>
      </c>
      <c r="AN21" s="16">
        <v>47</v>
      </c>
      <c r="AO21" s="16">
        <v>45</v>
      </c>
      <c r="AP21" s="16">
        <v>189</v>
      </c>
      <c r="AQ21" s="17">
        <v>18</v>
      </c>
    </row>
    <row r="22" spans="1:43" s="7" customFormat="1" x14ac:dyDescent="0.25">
      <c r="A22" s="14" t="s">
        <v>73</v>
      </c>
      <c r="B22" s="15" t="s">
        <v>74</v>
      </c>
      <c r="C22" s="39">
        <f t="shared" si="5"/>
        <v>1289</v>
      </c>
      <c r="D22" s="16">
        <v>19</v>
      </c>
      <c r="E22" s="16">
        <v>22</v>
      </c>
      <c r="F22" s="16">
        <v>24</v>
      </c>
      <c r="G22" s="16">
        <v>25</v>
      </c>
      <c r="H22" s="16">
        <v>26</v>
      </c>
      <c r="I22" s="16">
        <v>27</v>
      </c>
      <c r="J22" s="16">
        <v>28</v>
      </c>
      <c r="K22" s="16">
        <v>28</v>
      </c>
      <c r="L22" s="16">
        <v>28</v>
      </c>
      <c r="M22" s="16">
        <v>28</v>
      </c>
      <c r="N22" s="16">
        <v>28</v>
      </c>
      <c r="O22" s="16">
        <v>27</v>
      </c>
      <c r="P22" s="16">
        <v>27</v>
      </c>
      <c r="Q22" s="16">
        <v>27</v>
      </c>
      <c r="R22" s="16">
        <v>27</v>
      </c>
      <c r="S22" s="16">
        <v>27</v>
      </c>
      <c r="T22" s="16">
        <v>27</v>
      </c>
      <c r="U22" s="16">
        <v>26</v>
      </c>
      <c r="V22" s="16">
        <v>26</v>
      </c>
      <c r="W22" s="16">
        <v>25</v>
      </c>
      <c r="X22" s="16">
        <v>118</v>
      </c>
      <c r="Y22" s="16">
        <v>106</v>
      </c>
      <c r="Z22" s="16">
        <v>89</v>
      </c>
      <c r="AA22" s="16">
        <v>84</v>
      </c>
      <c r="AB22" s="16">
        <v>76</v>
      </c>
      <c r="AC22" s="16">
        <v>62</v>
      </c>
      <c r="AD22" s="16">
        <v>52</v>
      </c>
      <c r="AE22" s="16">
        <v>47</v>
      </c>
      <c r="AF22" s="16">
        <v>39</v>
      </c>
      <c r="AG22" s="16">
        <v>33</v>
      </c>
      <c r="AH22" s="16">
        <v>23</v>
      </c>
      <c r="AI22" s="16">
        <v>18</v>
      </c>
      <c r="AJ22" s="16">
        <v>20</v>
      </c>
      <c r="AK22" s="16">
        <v>20</v>
      </c>
      <c r="AL22" s="16">
        <v>1</v>
      </c>
      <c r="AM22" s="16">
        <v>636</v>
      </c>
      <c r="AN22" s="16">
        <v>65</v>
      </c>
      <c r="AO22" s="16">
        <v>62</v>
      </c>
      <c r="AP22" s="16">
        <v>261</v>
      </c>
      <c r="AQ22" s="17">
        <v>24</v>
      </c>
    </row>
    <row r="23" spans="1:43" s="11" customFormat="1" ht="14.25" x14ac:dyDescent="0.2">
      <c r="A23" s="108" t="s">
        <v>75</v>
      </c>
      <c r="B23" s="109"/>
      <c r="C23" s="41">
        <f t="shared" ref="C23:AQ23" si="6">SUM(C24:C32)</f>
        <v>13392</v>
      </c>
      <c r="D23" s="80">
        <f t="shared" si="6"/>
        <v>201</v>
      </c>
      <c r="E23" s="80">
        <f t="shared" si="6"/>
        <v>225</v>
      </c>
      <c r="F23" s="80">
        <f t="shared" si="6"/>
        <v>245</v>
      </c>
      <c r="G23" s="80">
        <f t="shared" si="6"/>
        <v>262</v>
      </c>
      <c r="H23" s="80">
        <f t="shared" si="6"/>
        <v>272</v>
      </c>
      <c r="I23" s="80">
        <f t="shared" si="6"/>
        <v>281</v>
      </c>
      <c r="J23" s="80">
        <f t="shared" si="6"/>
        <v>286</v>
      </c>
      <c r="K23" s="80">
        <f t="shared" si="6"/>
        <v>290</v>
      </c>
      <c r="L23" s="80">
        <f t="shared" si="6"/>
        <v>290</v>
      </c>
      <c r="M23" s="80">
        <f t="shared" si="6"/>
        <v>288</v>
      </c>
      <c r="N23" s="80">
        <f t="shared" si="6"/>
        <v>286</v>
      </c>
      <c r="O23" s="80">
        <f t="shared" si="6"/>
        <v>281</v>
      </c>
      <c r="P23" s="80">
        <f t="shared" si="6"/>
        <v>278</v>
      </c>
      <c r="Q23" s="80">
        <f t="shared" si="6"/>
        <v>278</v>
      </c>
      <c r="R23" s="80">
        <f t="shared" si="6"/>
        <v>278</v>
      </c>
      <c r="S23" s="80">
        <f t="shared" si="6"/>
        <v>278</v>
      </c>
      <c r="T23" s="80">
        <f t="shared" si="6"/>
        <v>277</v>
      </c>
      <c r="U23" s="80">
        <f t="shared" si="6"/>
        <v>273</v>
      </c>
      <c r="V23" s="80">
        <f t="shared" si="6"/>
        <v>269</v>
      </c>
      <c r="W23" s="80">
        <f t="shared" si="6"/>
        <v>262</v>
      </c>
      <c r="X23" s="80">
        <f t="shared" si="6"/>
        <v>1229</v>
      </c>
      <c r="Y23" s="80">
        <f t="shared" si="6"/>
        <v>1103</v>
      </c>
      <c r="Z23" s="80">
        <f t="shared" si="6"/>
        <v>930</v>
      </c>
      <c r="AA23" s="80">
        <f t="shared" si="6"/>
        <v>870</v>
      </c>
      <c r="AB23" s="80">
        <f t="shared" si="6"/>
        <v>786</v>
      </c>
      <c r="AC23" s="80">
        <f t="shared" si="6"/>
        <v>647</v>
      </c>
      <c r="AD23" s="80">
        <f t="shared" si="6"/>
        <v>544</v>
      </c>
      <c r="AE23" s="80">
        <f t="shared" si="6"/>
        <v>493</v>
      </c>
      <c r="AF23" s="80">
        <f t="shared" si="6"/>
        <v>410</v>
      </c>
      <c r="AG23" s="80">
        <f t="shared" si="6"/>
        <v>346</v>
      </c>
      <c r="AH23" s="80">
        <f t="shared" si="6"/>
        <v>242</v>
      </c>
      <c r="AI23" s="80">
        <f t="shared" si="6"/>
        <v>183</v>
      </c>
      <c r="AJ23" s="80">
        <f t="shared" si="6"/>
        <v>209</v>
      </c>
      <c r="AK23" s="80">
        <f t="shared" si="6"/>
        <v>206</v>
      </c>
      <c r="AL23" s="80">
        <f t="shared" si="6"/>
        <v>15</v>
      </c>
      <c r="AM23" s="80">
        <f t="shared" si="6"/>
        <v>6609</v>
      </c>
      <c r="AN23" s="80">
        <f t="shared" si="6"/>
        <v>680</v>
      </c>
      <c r="AO23" s="80">
        <f t="shared" si="6"/>
        <v>648</v>
      </c>
      <c r="AP23" s="80">
        <f t="shared" si="6"/>
        <v>2714</v>
      </c>
      <c r="AQ23" s="21">
        <f t="shared" si="6"/>
        <v>254</v>
      </c>
    </row>
    <row r="24" spans="1:43" s="7" customFormat="1" x14ac:dyDescent="0.25">
      <c r="A24" s="14" t="s">
        <v>76</v>
      </c>
      <c r="B24" s="15" t="s">
        <v>77</v>
      </c>
      <c r="C24" s="39">
        <f t="shared" ref="C24:C32" si="7">SUM(D24:AJ24)</f>
        <v>2091</v>
      </c>
      <c r="D24" s="16">
        <v>31</v>
      </c>
      <c r="E24" s="16">
        <v>35</v>
      </c>
      <c r="F24" s="16">
        <v>38</v>
      </c>
      <c r="G24" s="16">
        <v>41</v>
      </c>
      <c r="H24" s="16">
        <v>43</v>
      </c>
      <c r="I24" s="16">
        <v>44</v>
      </c>
      <c r="J24" s="16">
        <v>45</v>
      </c>
      <c r="K24" s="16">
        <v>45</v>
      </c>
      <c r="L24" s="16">
        <v>45</v>
      </c>
      <c r="M24" s="16">
        <v>45</v>
      </c>
      <c r="N24" s="16">
        <v>45</v>
      </c>
      <c r="O24" s="16">
        <v>44</v>
      </c>
      <c r="P24" s="16">
        <v>43</v>
      </c>
      <c r="Q24" s="16">
        <v>43</v>
      </c>
      <c r="R24" s="16">
        <v>43</v>
      </c>
      <c r="S24" s="16">
        <v>43</v>
      </c>
      <c r="T24" s="16">
        <v>43</v>
      </c>
      <c r="U24" s="16">
        <v>43</v>
      </c>
      <c r="V24" s="16">
        <v>42</v>
      </c>
      <c r="W24" s="16">
        <v>41</v>
      </c>
      <c r="X24" s="16">
        <v>192</v>
      </c>
      <c r="Y24" s="16">
        <v>172</v>
      </c>
      <c r="Z24" s="16">
        <v>145</v>
      </c>
      <c r="AA24" s="16">
        <v>136</v>
      </c>
      <c r="AB24" s="16">
        <v>123</v>
      </c>
      <c r="AC24" s="16">
        <v>101</v>
      </c>
      <c r="AD24" s="16">
        <v>85</v>
      </c>
      <c r="AE24" s="16">
        <v>77</v>
      </c>
      <c r="AF24" s="16">
        <v>64</v>
      </c>
      <c r="AG24" s="16">
        <v>54</v>
      </c>
      <c r="AH24" s="16">
        <v>38</v>
      </c>
      <c r="AI24" s="16">
        <v>29</v>
      </c>
      <c r="AJ24" s="16">
        <v>33</v>
      </c>
      <c r="AK24" s="16">
        <v>32</v>
      </c>
      <c r="AL24" s="16">
        <v>2</v>
      </c>
      <c r="AM24" s="16">
        <v>1031</v>
      </c>
      <c r="AN24" s="16">
        <v>106</v>
      </c>
      <c r="AO24" s="16">
        <v>101</v>
      </c>
      <c r="AP24" s="16">
        <v>424</v>
      </c>
      <c r="AQ24" s="17">
        <v>40</v>
      </c>
    </row>
    <row r="25" spans="1:43" s="7" customFormat="1" x14ac:dyDescent="0.25">
      <c r="A25" s="14" t="s">
        <v>78</v>
      </c>
      <c r="B25" s="15" t="s">
        <v>79</v>
      </c>
      <c r="C25" s="39">
        <f t="shared" si="7"/>
        <v>1927</v>
      </c>
      <c r="D25" s="16">
        <v>29</v>
      </c>
      <c r="E25" s="16">
        <v>32</v>
      </c>
      <c r="F25" s="16">
        <v>35</v>
      </c>
      <c r="G25" s="16">
        <v>38</v>
      </c>
      <c r="H25" s="16">
        <v>39</v>
      </c>
      <c r="I25" s="16">
        <v>40</v>
      </c>
      <c r="J25" s="16">
        <v>41</v>
      </c>
      <c r="K25" s="16">
        <v>42</v>
      </c>
      <c r="L25" s="16">
        <v>42</v>
      </c>
      <c r="M25" s="16">
        <v>42</v>
      </c>
      <c r="N25" s="16">
        <v>41</v>
      </c>
      <c r="O25" s="16">
        <v>40</v>
      </c>
      <c r="P25" s="16">
        <v>40</v>
      </c>
      <c r="Q25" s="16">
        <v>40</v>
      </c>
      <c r="R25" s="16">
        <v>40</v>
      </c>
      <c r="S25" s="16">
        <v>40</v>
      </c>
      <c r="T25" s="16">
        <v>40</v>
      </c>
      <c r="U25" s="16">
        <v>39</v>
      </c>
      <c r="V25" s="16">
        <v>39</v>
      </c>
      <c r="W25" s="16">
        <v>38</v>
      </c>
      <c r="X25" s="16">
        <v>177</v>
      </c>
      <c r="Y25" s="16">
        <v>159</v>
      </c>
      <c r="Z25" s="16">
        <v>134</v>
      </c>
      <c r="AA25" s="16">
        <v>125</v>
      </c>
      <c r="AB25" s="16">
        <v>113</v>
      </c>
      <c r="AC25" s="16">
        <v>93</v>
      </c>
      <c r="AD25" s="16">
        <v>78</v>
      </c>
      <c r="AE25" s="16">
        <v>71</v>
      </c>
      <c r="AF25" s="16">
        <v>59</v>
      </c>
      <c r="AG25" s="16">
        <v>50</v>
      </c>
      <c r="AH25" s="16">
        <v>35</v>
      </c>
      <c r="AI25" s="16">
        <v>26</v>
      </c>
      <c r="AJ25" s="16">
        <v>30</v>
      </c>
      <c r="AK25" s="16">
        <v>30</v>
      </c>
      <c r="AL25" s="16">
        <v>2</v>
      </c>
      <c r="AM25" s="16">
        <v>950</v>
      </c>
      <c r="AN25" s="16">
        <v>98</v>
      </c>
      <c r="AO25" s="16">
        <v>93</v>
      </c>
      <c r="AP25" s="16">
        <v>390</v>
      </c>
      <c r="AQ25" s="17">
        <v>37</v>
      </c>
    </row>
    <row r="26" spans="1:43" s="7" customFormat="1" x14ac:dyDescent="0.25">
      <c r="A26" s="14" t="s">
        <v>80</v>
      </c>
      <c r="B26" s="15" t="s">
        <v>81</v>
      </c>
      <c r="C26" s="39">
        <f t="shared" si="7"/>
        <v>2062</v>
      </c>
      <c r="D26" s="16">
        <v>31</v>
      </c>
      <c r="E26" s="16">
        <v>35</v>
      </c>
      <c r="F26" s="16">
        <v>38</v>
      </c>
      <c r="G26" s="16">
        <v>40</v>
      </c>
      <c r="H26" s="16">
        <v>42</v>
      </c>
      <c r="I26" s="16">
        <v>43</v>
      </c>
      <c r="J26" s="16">
        <v>44</v>
      </c>
      <c r="K26" s="16">
        <v>45</v>
      </c>
      <c r="L26" s="16">
        <v>45</v>
      </c>
      <c r="M26" s="16">
        <v>45</v>
      </c>
      <c r="N26" s="16">
        <v>44</v>
      </c>
      <c r="O26" s="16">
        <v>43</v>
      </c>
      <c r="P26" s="16">
        <v>43</v>
      </c>
      <c r="Q26" s="16">
        <v>43</v>
      </c>
      <c r="R26" s="16">
        <v>43</v>
      </c>
      <c r="S26" s="16">
        <v>43</v>
      </c>
      <c r="T26" s="16">
        <v>42</v>
      </c>
      <c r="U26" s="16">
        <v>42</v>
      </c>
      <c r="V26" s="16">
        <v>41</v>
      </c>
      <c r="W26" s="16">
        <v>40</v>
      </c>
      <c r="X26" s="16">
        <v>189</v>
      </c>
      <c r="Y26" s="16">
        <v>170</v>
      </c>
      <c r="Z26" s="16">
        <v>143</v>
      </c>
      <c r="AA26" s="16">
        <v>134</v>
      </c>
      <c r="AB26" s="16">
        <v>121</v>
      </c>
      <c r="AC26" s="16">
        <v>100</v>
      </c>
      <c r="AD26" s="16">
        <v>84</v>
      </c>
      <c r="AE26" s="16">
        <v>76</v>
      </c>
      <c r="AF26" s="16">
        <v>63</v>
      </c>
      <c r="AG26" s="16">
        <v>53</v>
      </c>
      <c r="AH26" s="16">
        <v>37</v>
      </c>
      <c r="AI26" s="16">
        <v>28</v>
      </c>
      <c r="AJ26" s="16">
        <v>32</v>
      </c>
      <c r="AK26" s="16">
        <v>32</v>
      </c>
      <c r="AL26" s="16">
        <v>2</v>
      </c>
      <c r="AM26" s="16">
        <v>1018</v>
      </c>
      <c r="AN26" s="16">
        <v>105</v>
      </c>
      <c r="AO26" s="16">
        <v>100</v>
      </c>
      <c r="AP26" s="16">
        <v>418</v>
      </c>
      <c r="AQ26" s="17">
        <v>39</v>
      </c>
    </row>
    <row r="27" spans="1:43" s="7" customFormat="1" x14ac:dyDescent="0.25">
      <c r="A27" s="14" t="s">
        <v>82</v>
      </c>
      <c r="B27" s="15" t="s">
        <v>83</v>
      </c>
      <c r="C27" s="39">
        <f t="shared" si="7"/>
        <v>2571</v>
      </c>
      <c r="D27" s="16">
        <v>39</v>
      </c>
      <c r="E27" s="16">
        <v>43</v>
      </c>
      <c r="F27" s="16">
        <v>47</v>
      </c>
      <c r="G27" s="16">
        <v>50</v>
      </c>
      <c r="H27" s="16">
        <v>52</v>
      </c>
      <c r="I27" s="16">
        <v>54</v>
      </c>
      <c r="J27" s="16">
        <v>55</v>
      </c>
      <c r="K27" s="16">
        <v>56</v>
      </c>
      <c r="L27" s="16">
        <v>56</v>
      </c>
      <c r="M27" s="16">
        <v>55</v>
      </c>
      <c r="N27" s="16">
        <v>55</v>
      </c>
      <c r="O27" s="16">
        <v>54</v>
      </c>
      <c r="P27" s="16">
        <v>53</v>
      </c>
      <c r="Q27" s="16">
        <v>53</v>
      </c>
      <c r="R27" s="16">
        <v>53</v>
      </c>
      <c r="S27" s="16">
        <v>53</v>
      </c>
      <c r="T27" s="16">
        <v>53</v>
      </c>
      <c r="U27" s="16">
        <v>53</v>
      </c>
      <c r="V27" s="16">
        <v>52</v>
      </c>
      <c r="W27" s="16">
        <v>50</v>
      </c>
      <c r="X27" s="16">
        <v>236</v>
      </c>
      <c r="Y27" s="16">
        <v>212</v>
      </c>
      <c r="Z27" s="16">
        <v>179</v>
      </c>
      <c r="AA27" s="16">
        <v>167</v>
      </c>
      <c r="AB27" s="16">
        <v>151</v>
      </c>
      <c r="AC27" s="16">
        <v>124</v>
      </c>
      <c r="AD27" s="16">
        <v>104</v>
      </c>
      <c r="AE27" s="16">
        <v>95</v>
      </c>
      <c r="AF27" s="16">
        <v>79</v>
      </c>
      <c r="AG27" s="16">
        <v>67</v>
      </c>
      <c r="AH27" s="16">
        <v>46</v>
      </c>
      <c r="AI27" s="16">
        <v>35</v>
      </c>
      <c r="AJ27" s="16">
        <v>40</v>
      </c>
      <c r="AK27" s="16">
        <v>39</v>
      </c>
      <c r="AL27" s="16">
        <v>3</v>
      </c>
      <c r="AM27" s="16">
        <v>1269</v>
      </c>
      <c r="AN27" s="16">
        <v>130</v>
      </c>
      <c r="AO27" s="16">
        <v>125</v>
      </c>
      <c r="AP27" s="16">
        <v>521</v>
      </c>
      <c r="AQ27" s="17">
        <v>49</v>
      </c>
    </row>
    <row r="28" spans="1:43" s="7" customFormat="1" x14ac:dyDescent="0.25">
      <c r="A28" s="14" t="s">
        <v>84</v>
      </c>
      <c r="B28" s="15" t="s">
        <v>85</v>
      </c>
      <c r="C28" s="39">
        <f t="shared" si="7"/>
        <v>851</v>
      </c>
      <c r="D28" s="16">
        <v>13</v>
      </c>
      <c r="E28" s="16">
        <v>14</v>
      </c>
      <c r="F28" s="16">
        <v>16</v>
      </c>
      <c r="G28" s="16">
        <v>17</v>
      </c>
      <c r="H28" s="16">
        <v>17</v>
      </c>
      <c r="I28" s="16">
        <v>18</v>
      </c>
      <c r="J28" s="16">
        <v>18</v>
      </c>
      <c r="K28" s="16">
        <v>18</v>
      </c>
      <c r="L28" s="16">
        <v>18</v>
      </c>
      <c r="M28" s="16">
        <v>18</v>
      </c>
      <c r="N28" s="16">
        <v>18</v>
      </c>
      <c r="O28" s="16">
        <v>18</v>
      </c>
      <c r="P28" s="16">
        <v>18</v>
      </c>
      <c r="Q28" s="16">
        <v>18</v>
      </c>
      <c r="R28" s="16">
        <v>18</v>
      </c>
      <c r="S28" s="16">
        <v>18</v>
      </c>
      <c r="T28" s="16">
        <v>18</v>
      </c>
      <c r="U28" s="16">
        <v>17</v>
      </c>
      <c r="V28" s="16">
        <v>17</v>
      </c>
      <c r="W28" s="16">
        <v>17</v>
      </c>
      <c r="X28" s="16">
        <v>78</v>
      </c>
      <c r="Y28" s="16">
        <v>70</v>
      </c>
      <c r="Z28" s="16">
        <v>59</v>
      </c>
      <c r="AA28" s="16">
        <v>55</v>
      </c>
      <c r="AB28" s="16">
        <v>50</v>
      </c>
      <c r="AC28" s="16">
        <v>41</v>
      </c>
      <c r="AD28" s="16">
        <v>35</v>
      </c>
      <c r="AE28" s="16">
        <v>31</v>
      </c>
      <c r="AF28" s="16">
        <v>26</v>
      </c>
      <c r="AG28" s="16">
        <v>22</v>
      </c>
      <c r="AH28" s="16">
        <v>15</v>
      </c>
      <c r="AI28" s="16">
        <v>12</v>
      </c>
      <c r="AJ28" s="16">
        <v>13</v>
      </c>
      <c r="AK28" s="16">
        <v>13</v>
      </c>
      <c r="AL28" s="16">
        <v>1</v>
      </c>
      <c r="AM28" s="16">
        <v>421</v>
      </c>
      <c r="AN28" s="16">
        <v>43</v>
      </c>
      <c r="AO28" s="16">
        <v>41</v>
      </c>
      <c r="AP28" s="16">
        <v>173</v>
      </c>
      <c r="AQ28" s="17">
        <v>16</v>
      </c>
    </row>
    <row r="29" spans="1:43" s="7" customFormat="1" x14ac:dyDescent="0.25">
      <c r="A29" s="14" t="s">
        <v>86</v>
      </c>
      <c r="B29" s="15" t="s">
        <v>87</v>
      </c>
      <c r="C29" s="39">
        <f t="shared" si="7"/>
        <v>1550</v>
      </c>
      <c r="D29" s="16">
        <v>23</v>
      </c>
      <c r="E29" s="16">
        <v>26</v>
      </c>
      <c r="F29" s="16">
        <v>28</v>
      </c>
      <c r="G29" s="16">
        <v>30</v>
      </c>
      <c r="H29" s="16">
        <v>32</v>
      </c>
      <c r="I29" s="16">
        <v>33</v>
      </c>
      <c r="J29" s="16">
        <v>33</v>
      </c>
      <c r="K29" s="16">
        <v>34</v>
      </c>
      <c r="L29" s="16">
        <v>34</v>
      </c>
      <c r="M29" s="16">
        <v>33</v>
      </c>
      <c r="N29" s="16">
        <v>33</v>
      </c>
      <c r="O29" s="16">
        <v>33</v>
      </c>
      <c r="P29" s="16">
        <v>32</v>
      </c>
      <c r="Q29" s="16">
        <v>32</v>
      </c>
      <c r="R29" s="16">
        <v>32</v>
      </c>
      <c r="S29" s="16">
        <v>32</v>
      </c>
      <c r="T29" s="16">
        <v>32</v>
      </c>
      <c r="U29" s="16">
        <v>32</v>
      </c>
      <c r="V29" s="16">
        <v>31</v>
      </c>
      <c r="W29" s="16">
        <v>30</v>
      </c>
      <c r="X29" s="16">
        <v>142</v>
      </c>
      <c r="Y29" s="16">
        <v>128</v>
      </c>
      <c r="Z29" s="16">
        <v>108</v>
      </c>
      <c r="AA29" s="16">
        <v>101</v>
      </c>
      <c r="AB29" s="16">
        <v>91</v>
      </c>
      <c r="AC29" s="16">
        <v>75</v>
      </c>
      <c r="AD29" s="16">
        <v>63</v>
      </c>
      <c r="AE29" s="16">
        <v>57</v>
      </c>
      <c r="AF29" s="16">
        <v>47</v>
      </c>
      <c r="AG29" s="16">
        <v>40</v>
      </c>
      <c r="AH29" s="16">
        <v>28</v>
      </c>
      <c r="AI29" s="16">
        <v>21</v>
      </c>
      <c r="AJ29" s="16">
        <v>24</v>
      </c>
      <c r="AK29" s="16">
        <v>24</v>
      </c>
      <c r="AL29" s="16">
        <v>2</v>
      </c>
      <c r="AM29" s="16">
        <v>765</v>
      </c>
      <c r="AN29" s="16">
        <v>79</v>
      </c>
      <c r="AO29" s="16">
        <v>75</v>
      </c>
      <c r="AP29" s="16">
        <v>314</v>
      </c>
      <c r="AQ29" s="17">
        <v>29</v>
      </c>
    </row>
    <row r="30" spans="1:43" s="7" customFormat="1" x14ac:dyDescent="0.25">
      <c r="A30" s="14" t="s">
        <v>88</v>
      </c>
      <c r="B30" s="15" t="s">
        <v>89</v>
      </c>
      <c r="C30" s="39">
        <f t="shared" si="7"/>
        <v>807</v>
      </c>
      <c r="D30" s="16">
        <v>12</v>
      </c>
      <c r="E30" s="16">
        <v>14</v>
      </c>
      <c r="F30" s="16">
        <v>15</v>
      </c>
      <c r="G30" s="16">
        <v>16</v>
      </c>
      <c r="H30" s="16">
        <v>16</v>
      </c>
      <c r="I30" s="16">
        <v>17</v>
      </c>
      <c r="J30" s="16">
        <v>17</v>
      </c>
      <c r="K30" s="16">
        <v>17</v>
      </c>
      <c r="L30" s="16">
        <v>17</v>
      </c>
      <c r="M30" s="16">
        <v>17</v>
      </c>
      <c r="N30" s="16">
        <v>17</v>
      </c>
      <c r="O30" s="16">
        <v>17</v>
      </c>
      <c r="P30" s="16">
        <v>17</v>
      </c>
      <c r="Q30" s="16">
        <v>17</v>
      </c>
      <c r="R30" s="16">
        <v>17</v>
      </c>
      <c r="S30" s="16">
        <v>17</v>
      </c>
      <c r="T30" s="16">
        <v>17</v>
      </c>
      <c r="U30" s="16">
        <v>16</v>
      </c>
      <c r="V30" s="16">
        <v>16</v>
      </c>
      <c r="W30" s="16">
        <v>16</v>
      </c>
      <c r="X30" s="16">
        <v>74</v>
      </c>
      <c r="Y30" s="16">
        <v>66</v>
      </c>
      <c r="Z30" s="16">
        <v>56</v>
      </c>
      <c r="AA30" s="16">
        <v>52</v>
      </c>
      <c r="AB30" s="16">
        <v>47</v>
      </c>
      <c r="AC30" s="16">
        <v>39</v>
      </c>
      <c r="AD30" s="16">
        <v>33</v>
      </c>
      <c r="AE30" s="16">
        <v>30</v>
      </c>
      <c r="AF30" s="16">
        <v>25</v>
      </c>
      <c r="AG30" s="16">
        <v>21</v>
      </c>
      <c r="AH30" s="16">
        <v>15</v>
      </c>
      <c r="AI30" s="16">
        <v>11</v>
      </c>
      <c r="AJ30" s="16">
        <v>13</v>
      </c>
      <c r="AK30" s="16">
        <v>12</v>
      </c>
      <c r="AL30" s="16">
        <v>1</v>
      </c>
      <c r="AM30" s="16">
        <v>398</v>
      </c>
      <c r="AN30" s="16">
        <v>41</v>
      </c>
      <c r="AO30" s="16">
        <v>39</v>
      </c>
      <c r="AP30" s="16">
        <v>163</v>
      </c>
      <c r="AQ30" s="17">
        <v>15</v>
      </c>
    </row>
    <row r="31" spans="1:43" s="7" customFormat="1" x14ac:dyDescent="0.25">
      <c r="A31" s="14" t="s">
        <v>90</v>
      </c>
      <c r="B31" s="15" t="s">
        <v>91</v>
      </c>
      <c r="C31" s="39">
        <f t="shared" si="7"/>
        <v>709</v>
      </c>
      <c r="D31" s="16">
        <v>11</v>
      </c>
      <c r="E31" s="16">
        <v>12</v>
      </c>
      <c r="F31" s="16">
        <v>13</v>
      </c>
      <c r="G31" s="16">
        <v>14</v>
      </c>
      <c r="H31" s="16">
        <v>14</v>
      </c>
      <c r="I31" s="16">
        <v>15</v>
      </c>
      <c r="J31" s="16">
        <v>15</v>
      </c>
      <c r="K31" s="16">
        <v>15</v>
      </c>
      <c r="L31" s="16">
        <v>15</v>
      </c>
      <c r="M31" s="16">
        <v>15</v>
      </c>
      <c r="N31" s="16">
        <v>15</v>
      </c>
      <c r="O31" s="16">
        <v>15</v>
      </c>
      <c r="P31" s="16">
        <v>15</v>
      </c>
      <c r="Q31" s="16">
        <v>15</v>
      </c>
      <c r="R31" s="16">
        <v>15</v>
      </c>
      <c r="S31" s="16">
        <v>15</v>
      </c>
      <c r="T31" s="16">
        <v>15</v>
      </c>
      <c r="U31" s="16">
        <v>14</v>
      </c>
      <c r="V31" s="16">
        <v>14</v>
      </c>
      <c r="W31" s="16">
        <v>14</v>
      </c>
      <c r="X31" s="16">
        <v>65</v>
      </c>
      <c r="Y31" s="16">
        <v>58</v>
      </c>
      <c r="Z31" s="16">
        <v>49</v>
      </c>
      <c r="AA31" s="16">
        <v>46</v>
      </c>
      <c r="AB31" s="16">
        <v>42</v>
      </c>
      <c r="AC31" s="16">
        <v>34</v>
      </c>
      <c r="AD31" s="16">
        <v>29</v>
      </c>
      <c r="AE31" s="16">
        <v>26</v>
      </c>
      <c r="AF31" s="16">
        <v>22</v>
      </c>
      <c r="AG31" s="16">
        <v>18</v>
      </c>
      <c r="AH31" s="16">
        <v>13</v>
      </c>
      <c r="AI31" s="16">
        <v>10</v>
      </c>
      <c r="AJ31" s="16">
        <v>11</v>
      </c>
      <c r="AK31" s="16">
        <v>11</v>
      </c>
      <c r="AL31" s="16">
        <v>1</v>
      </c>
      <c r="AM31" s="16">
        <v>350</v>
      </c>
      <c r="AN31" s="16">
        <v>36</v>
      </c>
      <c r="AO31" s="16">
        <v>34</v>
      </c>
      <c r="AP31" s="16">
        <v>144</v>
      </c>
      <c r="AQ31" s="17">
        <v>13</v>
      </c>
    </row>
    <row r="32" spans="1:43" s="7" customFormat="1" x14ac:dyDescent="0.25">
      <c r="A32" s="14" t="s">
        <v>92</v>
      </c>
      <c r="B32" s="15" t="s">
        <v>93</v>
      </c>
      <c r="C32" s="39">
        <f t="shared" si="7"/>
        <v>824</v>
      </c>
      <c r="D32" s="16">
        <v>12</v>
      </c>
      <c r="E32" s="16">
        <v>14</v>
      </c>
      <c r="F32" s="16">
        <v>15</v>
      </c>
      <c r="G32" s="16">
        <v>16</v>
      </c>
      <c r="H32" s="16">
        <v>17</v>
      </c>
      <c r="I32" s="16">
        <v>17</v>
      </c>
      <c r="J32" s="16">
        <v>18</v>
      </c>
      <c r="K32" s="16">
        <v>18</v>
      </c>
      <c r="L32" s="16">
        <v>18</v>
      </c>
      <c r="M32" s="16">
        <v>18</v>
      </c>
      <c r="N32" s="16">
        <v>18</v>
      </c>
      <c r="O32" s="16">
        <v>17</v>
      </c>
      <c r="P32" s="16">
        <v>17</v>
      </c>
      <c r="Q32" s="16">
        <v>17</v>
      </c>
      <c r="R32" s="16">
        <v>17</v>
      </c>
      <c r="S32" s="16">
        <v>17</v>
      </c>
      <c r="T32" s="16">
        <v>17</v>
      </c>
      <c r="U32" s="16">
        <v>17</v>
      </c>
      <c r="V32" s="16">
        <v>17</v>
      </c>
      <c r="W32" s="16">
        <v>16</v>
      </c>
      <c r="X32" s="16">
        <v>76</v>
      </c>
      <c r="Y32" s="16">
        <v>68</v>
      </c>
      <c r="Z32" s="16">
        <v>57</v>
      </c>
      <c r="AA32" s="16">
        <v>54</v>
      </c>
      <c r="AB32" s="16">
        <v>48</v>
      </c>
      <c r="AC32" s="16">
        <v>40</v>
      </c>
      <c r="AD32" s="16">
        <v>33</v>
      </c>
      <c r="AE32" s="16">
        <v>30</v>
      </c>
      <c r="AF32" s="16">
        <v>25</v>
      </c>
      <c r="AG32" s="16">
        <v>21</v>
      </c>
      <c r="AH32" s="16">
        <v>15</v>
      </c>
      <c r="AI32" s="16">
        <v>11</v>
      </c>
      <c r="AJ32" s="16">
        <v>13</v>
      </c>
      <c r="AK32" s="16">
        <v>13</v>
      </c>
      <c r="AL32" s="16">
        <v>1</v>
      </c>
      <c r="AM32" s="16">
        <v>407</v>
      </c>
      <c r="AN32" s="16">
        <v>42</v>
      </c>
      <c r="AO32" s="16">
        <v>40</v>
      </c>
      <c r="AP32" s="16">
        <v>167</v>
      </c>
      <c r="AQ32" s="17">
        <v>16</v>
      </c>
    </row>
    <row r="33" spans="1:43" s="11" customFormat="1" ht="14.25" x14ac:dyDescent="0.2">
      <c r="A33" s="110" t="s">
        <v>94</v>
      </c>
      <c r="B33" s="111"/>
      <c r="C33" s="42">
        <f t="shared" ref="C33:AQ33" si="8">SUM(C34:C41)</f>
        <v>13089</v>
      </c>
      <c r="D33" s="22">
        <f t="shared" si="8"/>
        <v>198</v>
      </c>
      <c r="E33" s="22">
        <f t="shared" si="8"/>
        <v>202</v>
      </c>
      <c r="F33" s="22">
        <f t="shared" si="8"/>
        <v>208</v>
      </c>
      <c r="G33" s="22">
        <f t="shared" si="8"/>
        <v>214</v>
      </c>
      <c r="H33" s="22">
        <f t="shared" si="8"/>
        <v>219</v>
      </c>
      <c r="I33" s="22">
        <f t="shared" si="8"/>
        <v>225</v>
      </c>
      <c r="J33" s="22">
        <f t="shared" si="8"/>
        <v>231</v>
      </c>
      <c r="K33" s="22">
        <f t="shared" si="8"/>
        <v>237</v>
      </c>
      <c r="L33" s="22">
        <f t="shared" si="8"/>
        <v>242</v>
      </c>
      <c r="M33" s="22">
        <f t="shared" si="8"/>
        <v>246</v>
      </c>
      <c r="N33" s="22">
        <f t="shared" si="8"/>
        <v>249</v>
      </c>
      <c r="O33" s="22">
        <f t="shared" si="8"/>
        <v>253</v>
      </c>
      <c r="P33" s="22">
        <f t="shared" si="8"/>
        <v>253</v>
      </c>
      <c r="Q33" s="22">
        <f t="shared" si="8"/>
        <v>251</v>
      </c>
      <c r="R33" s="22">
        <f t="shared" si="8"/>
        <v>247</v>
      </c>
      <c r="S33" s="22">
        <f t="shared" si="8"/>
        <v>242</v>
      </c>
      <c r="T33" s="22">
        <f t="shared" si="8"/>
        <v>237</v>
      </c>
      <c r="U33" s="22">
        <f t="shared" si="8"/>
        <v>230</v>
      </c>
      <c r="V33" s="22">
        <f t="shared" si="8"/>
        <v>221</v>
      </c>
      <c r="W33" s="22">
        <f t="shared" si="8"/>
        <v>210</v>
      </c>
      <c r="X33" s="22">
        <f t="shared" si="8"/>
        <v>930</v>
      </c>
      <c r="Y33" s="22">
        <f t="shared" si="8"/>
        <v>874</v>
      </c>
      <c r="Z33" s="22">
        <f t="shared" si="8"/>
        <v>775</v>
      </c>
      <c r="AA33" s="22">
        <f t="shared" si="8"/>
        <v>727</v>
      </c>
      <c r="AB33" s="22">
        <f t="shared" si="8"/>
        <v>663</v>
      </c>
      <c r="AC33" s="22">
        <f t="shared" si="8"/>
        <v>635</v>
      </c>
      <c r="AD33" s="22">
        <f t="shared" si="8"/>
        <v>634</v>
      </c>
      <c r="AE33" s="22">
        <f t="shared" si="8"/>
        <v>683</v>
      </c>
      <c r="AF33" s="22">
        <f t="shared" si="8"/>
        <v>690</v>
      </c>
      <c r="AG33" s="22">
        <f t="shared" si="8"/>
        <v>637</v>
      </c>
      <c r="AH33" s="22">
        <f t="shared" si="8"/>
        <v>469</v>
      </c>
      <c r="AI33" s="22">
        <f t="shared" si="8"/>
        <v>328</v>
      </c>
      <c r="AJ33" s="22">
        <f t="shared" si="8"/>
        <v>429</v>
      </c>
      <c r="AK33" s="22">
        <f t="shared" si="8"/>
        <v>204</v>
      </c>
      <c r="AL33" s="22">
        <f t="shared" si="8"/>
        <v>15</v>
      </c>
      <c r="AM33" s="22">
        <f t="shared" si="8"/>
        <v>6588</v>
      </c>
      <c r="AN33" s="22">
        <f t="shared" si="8"/>
        <v>589</v>
      </c>
      <c r="AO33" s="22">
        <f t="shared" si="8"/>
        <v>511</v>
      </c>
      <c r="AP33" s="22">
        <f t="shared" si="8"/>
        <v>2273</v>
      </c>
      <c r="AQ33" s="23">
        <f t="shared" si="8"/>
        <v>253</v>
      </c>
    </row>
    <row r="34" spans="1:43" s="7" customFormat="1" x14ac:dyDescent="0.25">
      <c r="A34" s="14" t="s">
        <v>95</v>
      </c>
      <c r="B34" s="15" t="s">
        <v>96</v>
      </c>
      <c r="C34" s="39">
        <f t="shared" ref="C34:C41" si="9">SUM(D34:AJ34)</f>
        <v>3203</v>
      </c>
      <c r="D34" s="16">
        <v>48</v>
      </c>
      <c r="E34" s="16">
        <v>49</v>
      </c>
      <c r="F34" s="16">
        <v>51</v>
      </c>
      <c r="G34" s="16">
        <v>52</v>
      </c>
      <c r="H34" s="16">
        <v>53</v>
      </c>
      <c r="I34" s="16">
        <v>56</v>
      </c>
      <c r="J34" s="16">
        <v>57</v>
      </c>
      <c r="K34" s="16">
        <v>58</v>
      </c>
      <c r="L34" s="16">
        <v>60</v>
      </c>
      <c r="M34" s="16">
        <v>60</v>
      </c>
      <c r="N34" s="16">
        <v>60</v>
      </c>
      <c r="O34" s="16">
        <v>62</v>
      </c>
      <c r="P34" s="16">
        <v>62</v>
      </c>
      <c r="Q34" s="16">
        <v>60</v>
      </c>
      <c r="R34" s="16">
        <v>60</v>
      </c>
      <c r="S34" s="16">
        <v>60</v>
      </c>
      <c r="T34" s="16">
        <v>58</v>
      </c>
      <c r="U34" s="16">
        <v>57</v>
      </c>
      <c r="V34" s="16">
        <v>54</v>
      </c>
      <c r="W34" s="16">
        <v>51</v>
      </c>
      <c r="X34" s="16">
        <v>229</v>
      </c>
      <c r="Y34" s="16">
        <v>214</v>
      </c>
      <c r="Z34" s="16">
        <v>190</v>
      </c>
      <c r="AA34" s="16">
        <v>177</v>
      </c>
      <c r="AB34" s="16">
        <v>162</v>
      </c>
      <c r="AC34" s="16">
        <v>154</v>
      </c>
      <c r="AD34" s="16">
        <v>156</v>
      </c>
      <c r="AE34" s="16">
        <v>167</v>
      </c>
      <c r="AF34" s="16">
        <v>170</v>
      </c>
      <c r="AG34" s="16">
        <v>155</v>
      </c>
      <c r="AH34" s="16">
        <v>116</v>
      </c>
      <c r="AI34" s="16">
        <v>79</v>
      </c>
      <c r="AJ34" s="16">
        <v>106</v>
      </c>
      <c r="AK34" s="16">
        <v>50</v>
      </c>
      <c r="AL34" s="16">
        <v>4</v>
      </c>
      <c r="AM34" s="16">
        <v>1611</v>
      </c>
      <c r="AN34" s="16">
        <v>144</v>
      </c>
      <c r="AO34" s="16">
        <v>125</v>
      </c>
      <c r="AP34" s="16">
        <v>555</v>
      </c>
      <c r="AQ34" s="17">
        <v>62</v>
      </c>
    </row>
    <row r="35" spans="1:43" s="7" customFormat="1" x14ac:dyDescent="0.25">
      <c r="A35" s="14" t="s">
        <v>97</v>
      </c>
      <c r="B35" s="15" t="s">
        <v>98</v>
      </c>
      <c r="C35" s="39">
        <f t="shared" si="9"/>
        <v>2747</v>
      </c>
      <c r="D35" s="16">
        <v>42</v>
      </c>
      <c r="E35" s="16">
        <v>42</v>
      </c>
      <c r="F35" s="16">
        <v>44</v>
      </c>
      <c r="G35" s="16">
        <v>45</v>
      </c>
      <c r="H35" s="16">
        <v>46</v>
      </c>
      <c r="I35" s="16">
        <v>47</v>
      </c>
      <c r="J35" s="16">
        <v>48</v>
      </c>
      <c r="K35" s="16">
        <v>50</v>
      </c>
      <c r="L35" s="16">
        <v>51</v>
      </c>
      <c r="M35" s="16">
        <v>52</v>
      </c>
      <c r="N35" s="16">
        <v>52</v>
      </c>
      <c r="O35" s="16">
        <v>53</v>
      </c>
      <c r="P35" s="16">
        <v>53</v>
      </c>
      <c r="Q35" s="16">
        <v>53</v>
      </c>
      <c r="R35" s="16">
        <v>52</v>
      </c>
      <c r="S35" s="16">
        <v>51</v>
      </c>
      <c r="T35" s="16">
        <v>50</v>
      </c>
      <c r="U35" s="16">
        <v>48</v>
      </c>
      <c r="V35" s="16">
        <v>46</v>
      </c>
      <c r="W35" s="16">
        <v>44</v>
      </c>
      <c r="X35" s="16">
        <v>195</v>
      </c>
      <c r="Y35" s="16">
        <v>183</v>
      </c>
      <c r="Z35" s="16">
        <v>163</v>
      </c>
      <c r="AA35" s="16">
        <v>153</v>
      </c>
      <c r="AB35" s="16">
        <v>139</v>
      </c>
      <c r="AC35" s="16">
        <v>133</v>
      </c>
      <c r="AD35" s="16">
        <v>133</v>
      </c>
      <c r="AE35" s="16">
        <v>143</v>
      </c>
      <c r="AF35" s="16">
        <v>145</v>
      </c>
      <c r="AG35" s="16">
        <v>134</v>
      </c>
      <c r="AH35" s="16">
        <v>98</v>
      </c>
      <c r="AI35" s="16">
        <v>69</v>
      </c>
      <c r="AJ35" s="16">
        <v>90</v>
      </c>
      <c r="AK35" s="16">
        <v>43</v>
      </c>
      <c r="AL35" s="16">
        <v>3</v>
      </c>
      <c r="AM35" s="16">
        <v>1383</v>
      </c>
      <c r="AN35" s="16">
        <v>124</v>
      </c>
      <c r="AO35" s="16">
        <v>107</v>
      </c>
      <c r="AP35" s="16">
        <v>477</v>
      </c>
      <c r="AQ35" s="17">
        <v>53</v>
      </c>
    </row>
    <row r="36" spans="1:43" s="7" customFormat="1" x14ac:dyDescent="0.25">
      <c r="A36" s="14" t="s">
        <v>99</v>
      </c>
      <c r="B36" s="15" t="s">
        <v>100</v>
      </c>
      <c r="C36" s="39">
        <f t="shared" si="9"/>
        <v>1350</v>
      </c>
      <c r="D36" s="16">
        <v>20</v>
      </c>
      <c r="E36" s="16">
        <v>21</v>
      </c>
      <c r="F36" s="16">
        <v>21</v>
      </c>
      <c r="G36" s="16">
        <v>22</v>
      </c>
      <c r="H36" s="16">
        <v>23</v>
      </c>
      <c r="I36" s="16">
        <v>23</v>
      </c>
      <c r="J36" s="16">
        <v>24</v>
      </c>
      <c r="K36" s="16">
        <v>24</v>
      </c>
      <c r="L36" s="16">
        <v>25</v>
      </c>
      <c r="M36" s="16">
        <v>25</v>
      </c>
      <c r="N36" s="16">
        <v>26</v>
      </c>
      <c r="O36" s="16">
        <v>26</v>
      </c>
      <c r="P36" s="16">
        <v>26</v>
      </c>
      <c r="Q36" s="16">
        <v>26</v>
      </c>
      <c r="R36" s="16">
        <v>26</v>
      </c>
      <c r="S36" s="16">
        <v>25</v>
      </c>
      <c r="T36" s="16">
        <v>24</v>
      </c>
      <c r="U36" s="16">
        <v>24</v>
      </c>
      <c r="V36" s="16">
        <v>23</v>
      </c>
      <c r="W36" s="16">
        <v>22</v>
      </c>
      <c r="X36" s="16">
        <v>96</v>
      </c>
      <c r="Y36" s="16">
        <v>90</v>
      </c>
      <c r="Z36" s="16">
        <v>80</v>
      </c>
      <c r="AA36" s="16">
        <v>75</v>
      </c>
      <c r="AB36" s="16">
        <v>68</v>
      </c>
      <c r="AC36" s="16">
        <v>66</v>
      </c>
      <c r="AD36" s="16">
        <v>65</v>
      </c>
      <c r="AE36" s="16">
        <v>71</v>
      </c>
      <c r="AF36" s="16">
        <v>71</v>
      </c>
      <c r="AG36" s="16">
        <v>66</v>
      </c>
      <c r="AH36" s="16">
        <v>48</v>
      </c>
      <c r="AI36" s="16">
        <v>34</v>
      </c>
      <c r="AJ36" s="16">
        <v>44</v>
      </c>
      <c r="AK36" s="16">
        <v>21</v>
      </c>
      <c r="AL36" s="16">
        <v>2</v>
      </c>
      <c r="AM36" s="16">
        <v>680</v>
      </c>
      <c r="AN36" s="16">
        <v>61</v>
      </c>
      <c r="AO36" s="16">
        <v>53</v>
      </c>
      <c r="AP36" s="16">
        <v>235</v>
      </c>
      <c r="AQ36" s="17">
        <v>26</v>
      </c>
    </row>
    <row r="37" spans="1:43" s="7" customFormat="1" x14ac:dyDescent="0.25">
      <c r="A37" s="14" t="s">
        <v>101</v>
      </c>
      <c r="B37" s="15" t="s">
        <v>102</v>
      </c>
      <c r="C37" s="39">
        <f t="shared" si="9"/>
        <v>1238</v>
      </c>
      <c r="D37" s="16">
        <v>19</v>
      </c>
      <c r="E37" s="16">
        <v>19</v>
      </c>
      <c r="F37" s="16">
        <v>20</v>
      </c>
      <c r="G37" s="16">
        <v>20</v>
      </c>
      <c r="H37" s="16">
        <v>21</v>
      </c>
      <c r="I37" s="16">
        <v>21</v>
      </c>
      <c r="J37" s="16">
        <v>22</v>
      </c>
      <c r="K37" s="16">
        <v>22</v>
      </c>
      <c r="L37" s="16">
        <v>23</v>
      </c>
      <c r="M37" s="16">
        <v>23</v>
      </c>
      <c r="N37" s="16">
        <v>24</v>
      </c>
      <c r="O37" s="16">
        <v>24</v>
      </c>
      <c r="P37" s="16">
        <v>24</v>
      </c>
      <c r="Q37" s="16">
        <v>24</v>
      </c>
      <c r="R37" s="16">
        <v>23</v>
      </c>
      <c r="S37" s="16">
        <v>23</v>
      </c>
      <c r="T37" s="16">
        <v>22</v>
      </c>
      <c r="U37" s="16">
        <v>22</v>
      </c>
      <c r="V37" s="16">
        <v>21</v>
      </c>
      <c r="W37" s="16">
        <v>20</v>
      </c>
      <c r="X37" s="16">
        <v>88</v>
      </c>
      <c r="Y37" s="16">
        <v>83</v>
      </c>
      <c r="Z37" s="16">
        <v>73</v>
      </c>
      <c r="AA37" s="16">
        <v>69</v>
      </c>
      <c r="AB37" s="16">
        <v>63</v>
      </c>
      <c r="AC37" s="16">
        <v>60</v>
      </c>
      <c r="AD37" s="16">
        <v>60</v>
      </c>
      <c r="AE37" s="16">
        <v>64</v>
      </c>
      <c r="AF37" s="16">
        <v>65</v>
      </c>
      <c r="AG37" s="16">
        <v>60</v>
      </c>
      <c r="AH37" s="16">
        <v>44</v>
      </c>
      <c r="AI37" s="16">
        <v>31</v>
      </c>
      <c r="AJ37" s="16">
        <v>41</v>
      </c>
      <c r="AK37" s="16">
        <v>19</v>
      </c>
      <c r="AL37" s="16">
        <v>1</v>
      </c>
      <c r="AM37" s="16">
        <v>622</v>
      </c>
      <c r="AN37" s="16">
        <v>56</v>
      </c>
      <c r="AO37" s="16">
        <v>48</v>
      </c>
      <c r="AP37" s="16">
        <v>215</v>
      </c>
      <c r="AQ37" s="17">
        <v>24</v>
      </c>
    </row>
    <row r="38" spans="1:43" s="7" customFormat="1" x14ac:dyDescent="0.25">
      <c r="A38" s="14" t="s">
        <v>103</v>
      </c>
      <c r="B38" s="15" t="s">
        <v>104</v>
      </c>
      <c r="C38" s="39">
        <f t="shared" si="9"/>
        <v>764</v>
      </c>
      <c r="D38" s="16">
        <v>12</v>
      </c>
      <c r="E38" s="16">
        <v>12</v>
      </c>
      <c r="F38" s="16">
        <v>12</v>
      </c>
      <c r="G38" s="16">
        <v>13</v>
      </c>
      <c r="H38" s="16">
        <v>13</v>
      </c>
      <c r="I38" s="16">
        <v>13</v>
      </c>
      <c r="J38" s="16">
        <v>14</v>
      </c>
      <c r="K38" s="16">
        <v>14</v>
      </c>
      <c r="L38" s="16">
        <v>14</v>
      </c>
      <c r="M38" s="16">
        <v>14</v>
      </c>
      <c r="N38" s="16">
        <v>15</v>
      </c>
      <c r="O38" s="16">
        <v>15</v>
      </c>
      <c r="P38" s="16">
        <v>15</v>
      </c>
      <c r="Q38" s="16">
        <v>15</v>
      </c>
      <c r="R38" s="16">
        <v>14</v>
      </c>
      <c r="S38" s="16">
        <v>14</v>
      </c>
      <c r="T38" s="16">
        <v>14</v>
      </c>
      <c r="U38" s="16">
        <v>13</v>
      </c>
      <c r="V38" s="16">
        <v>13</v>
      </c>
      <c r="W38" s="16">
        <v>12</v>
      </c>
      <c r="X38" s="16">
        <v>54</v>
      </c>
      <c r="Y38" s="16">
        <v>51</v>
      </c>
      <c r="Z38" s="16">
        <v>45</v>
      </c>
      <c r="AA38" s="16">
        <v>42</v>
      </c>
      <c r="AB38" s="16">
        <v>39</v>
      </c>
      <c r="AC38" s="16">
        <v>37</v>
      </c>
      <c r="AD38" s="16">
        <v>37</v>
      </c>
      <c r="AE38" s="16">
        <v>40</v>
      </c>
      <c r="AF38" s="16">
        <v>40</v>
      </c>
      <c r="AG38" s="16">
        <v>37</v>
      </c>
      <c r="AH38" s="16">
        <v>27</v>
      </c>
      <c r="AI38" s="16">
        <v>19</v>
      </c>
      <c r="AJ38" s="16">
        <v>25</v>
      </c>
      <c r="AK38" s="16">
        <v>12</v>
      </c>
      <c r="AL38" s="16">
        <v>1</v>
      </c>
      <c r="AM38" s="16">
        <v>385</v>
      </c>
      <c r="AN38" s="16">
        <v>34</v>
      </c>
      <c r="AO38" s="16">
        <v>30</v>
      </c>
      <c r="AP38" s="16">
        <v>133</v>
      </c>
      <c r="AQ38" s="17">
        <v>15</v>
      </c>
    </row>
    <row r="39" spans="1:43" s="7" customFormat="1" x14ac:dyDescent="0.25">
      <c r="A39" s="14" t="s">
        <v>105</v>
      </c>
      <c r="B39" s="15" t="s">
        <v>106</v>
      </c>
      <c r="C39" s="39">
        <f t="shared" si="9"/>
        <v>1145</v>
      </c>
      <c r="D39" s="16">
        <v>17</v>
      </c>
      <c r="E39" s="16">
        <v>18</v>
      </c>
      <c r="F39" s="16">
        <v>18</v>
      </c>
      <c r="G39" s="16">
        <v>19</v>
      </c>
      <c r="H39" s="16">
        <v>19</v>
      </c>
      <c r="I39" s="16">
        <v>20</v>
      </c>
      <c r="J39" s="16">
        <v>20</v>
      </c>
      <c r="K39" s="16">
        <v>21</v>
      </c>
      <c r="L39" s="16">
        <v>21</v>
      </c>
      <c r="M39" s="16">
        <v>22</v>
      </c>
      <c r="N39" s="16">
        <v>22</v>
      </c>
      <c r="O39" s="16">
        <v>22</v>
      </c>
      <c r="P39" s="16">
        <v>22</v>
      </c>
      <c r="Q39" s="16">
        <v>22</v>
      </c>
      <c r="R39" s="16">
        <v>22</v>
      </c>
      <c r="S39" s="16">
        <v>21</v>
      </c>
      <c r="T39" s="16">
        <v>21</v>
      </c>
      <c r="U39" s="16">
        <v>20</v>
      </c>
      <c r="V39" s="16">
        <v>19</v>
      </c>
      <c r="W39" s="16">
        <v>18</v>
      </c>
      <c r="X39" s="16">
        <v>81</v>
      </c>
      <c r="Y39" s="16">
        <v>76</v>
      </c>
      <c r="Z39" s="16">
        <v>68</v>
      </c>
      <c r="AA39" s="16">
        <v>64</v>
      </c>
      <c r="AB39" s="16">
        <v>58</v>
      </c>
      <c r="AC39" s="16">
        <v>56</v>
      </c>
      <c r="AD39" s="16">
        <v>55</v>
      </c>
      <c r="AE39" s="16">
        <v>60</v>
      </c>
      <c r="AF39" s="16">
        <v>60</v>
      </c>
      <c r="AG39" s="16">
        <v>56</v>
      </c>
      <c r="AH39" s="16">
        <v>41</v>
      </c>
      <c r="AI39" s="16">
        <v>29</v>
      </c>
      <c r="AJ39" s="16">
        <v>37</v>
      </c>
      <c r="AK39" s="16">
        <v>18</v>
      </c>
      <c r="AL39" s="16">
        <v>1</v>
      </c>
      <c r="AM39" s="16">
        <v>576</v>
      </c>
      <c r="AN39" s="16">
        <v>51</v>
      </c>
      <c r="AO39" s="16">
        <v>45</v>
      </c>
      <c r="AP39" s="16">
        <v>199</v>
      </c>
      <c r="AQ39" s="17">
        <v>22</v>
      </c>
    </row>
    <row r="40" spans="1:43" s="7" customFormat="1" x14ac:dyDescent="0.25">
      <c r="A40" s="14" t="s">
        <v>107</v>
      </c>
      <c r="B40" s="15" t="s">
        <v>108</v>
      </c>
      <c r="C40" s="39">
        <f t="shared" si="9"/>
        <v>1103</v>
      </c>
      <c r="D40" s="16">
        <v>17</v>
      </c>
      <c r="E40" s="16">
        <v>17</v>
      </c>
      <c r="F40" s="16">
        <v>18</v>
      </c>
      <c r="G40" s="16">
        <v>18</v>
      </c>
      <c r="H40" s="16">
        <v>18</v>
      </c>
      <c r="I40" s="16">
        <v>19</v>
      </c>
      <c r="J40" s="16">
        <v>19</v>
      </c>
      <c r="K40" s="16">
        <v>20</v>
      </c>
      <c r="L40" s="16">
        <v>20</v>
      </c>
      <c r="M40" s="16">
        <v>21</v>
      </c>
      <c r="N40" s="16">
        <v>21</v>
      </c>
      <c r="O40" s="16">
        <v>21</v>
      </c>
      <c r="P40" s="16">
        <v>21</v>
      </c>
      <c r="Q40" s="16">
        <v>21</v>
      </c>
      <c r="R40" s="16">
        <v>21</v>
      </c>
      <c r="S40" s="16">
        <v>20</v>
      </c>
      <c r="T40" s="16">
        <v>20</v>
      </c>
      <c r="U40" s="16">
        <v>19</v>
      </c>
      <c r="V40" s="16">
        <v>19</v>
      </c>
      <c r="W40" s="16">
        <v>18</v>
      </c>
      <c r="X40" s="16">
        <v>78</v>
      </c>
      <c r="Y40" s="16">
        <v>74</v>
      </c>
      <c r="Z40" s="16">
        <v>65</v>
      </c>
      <c r="AA40" s="16">
        <v>61</v>
      </c>
      <c r="AB40" s="16">
        <v>56</v>
      </c>
      <c r="AC40" s="16">
        <v>54</v>
      </c>
      <c r="AD40" s="16">
        <v>53</v>
      </c>
      <c r="AE40" s="16">
        <v>58</v>
      </c>
      <c r="AF40" s="16">
        <v>58</v>
      </c>
      <c r="AG40" s="16">
        <v>54</v>
      </c>
      <c r="AH40" s="16">
        <v>40</v>
      </c>
      <c r="AI40" s="16">
        <v>28</v>
      </c>
      <c r="AJ40" s="16">
        <v>36</v>
      </c>
      <c r="AK40" s="16">
        <v>17</v>
      </c>
      <c r="AL40" s="16">
        <v>1</v>
      </c>
      <c r="AM40" s="16">
        <v>556</v>
      </c>
      <c r="AN40" s="16">
        <v>50</v>
      </c>
      <c r="AO40" s="16">
        <v>43</v>
      </c>
      <c r="AP40" s="16">
        <v>192</v>
      </c>
      <c r="AQ40" s="17">
        <v>21</v>
      </c>
    </row>
    <row r="41" spans="1:43" s="7" customFormat="1" x14ac:dyDescent="0.25">
      <c r="A41" s="14" t="s">
        <v>109</v>
      </c>
      <c r="B41" s="15" t="s">
        <v>110</v>
      </c>
      <c r="C41" s="39">
        <f t="shared" si="9"/>
        <v>1539</v>
      </c>
      <c r="D41" s="16">
        <v>23</v>
      </c>
      <c r="E41" s="16">
        <v>24</v>
      </c>
      <c r="F41" s="16">
        <v>24</v>
      </c>
      <c r="G41" s="16">
        <v>25</v>
      </c>
      <c r="H41" s="16">
        <v>26</v>
      </c>
      <c r="I41" s="16">
        <v>26</v>
      </c>
      <c r="J41" s="16">
        <v>27</v>
      </c>
      <c r="K41" s="16">
        <v>28</v>
      </c>
      <c r="L41" s="16">
        <v>28</v>
      </c>
      <c r="M41" s="16">
        <v>29</v>
      </c>
      <c r="N41" s="16">
        <v>29</v>
      </c>
      <c r="O41" s="16">
        <v>30</v>
      </c>
      <c r="P41" s="16">
        <v>30</v>
      </c>
      <c r="Q41" s="16">
        <v>30</v>
      </c>
      <c r="R41" s="16">
        <v>29</v>
      </c>
      <c r="S41" s="16">
        <v>28</v>
      </c>
      <c r="T41" s="16">
        <v>28</v>
      </c>
      <c r="U41" s="16">
        <v>27</v>
      </c>
      <c r="V41" s="16">
        <v>26</v>
      </c>
      <c r="W41" s="16">
        <v>25</v>
      </c>
      <c r="X41" s="16">
        <v>109</v>
      </c>
      <c r="Y41" s="16">
        <v>103</v>
      </c>
      <c r="Z41" s="16">
        <v>91</v>
      </c>
      <c r="AA41" s="16">
        <v>86</v>
      </c>
      <c r="AB41" s="16">
        <v>78</v>
      </c>
      <c r="AC41" s="16">
        <v>75</v>
      </c>
      <c r="AD41" s="16">
        <v>75</v>
      </c>
      <c r="AE41" s="16">
        <v>80</v>
      </c>
      <c r="AF41" s="16">
        <v>81</v>
      </c>
      <c r="AG41" s="16">
        <v>75</v>
      </c>
      <c r="AH41" s="16">
        <v>55</v>
      </c>
      <c r="AI41" s="16">
        <v>39</v>
      </c>
      <c r="AJ41" s="16">
        <v>50</v>
      </c>
      <c r="AK41" s="16">
        <v>24</v>
      </c>
      <c r="AL41" s="16">
        <v>2</v>
      </c>
      <c r="AM41" s="16">
        <v>775</v>
      </c>
      <c r="AN41" s="16">
        <v>69</v>
      </c>
      <c r="AO41" s="16">
        <v>60</v>
      </c>
      <c r="AP41" s="16">
        <v>267</v>
      </c>
      <c r="AQ41" s="17">
        <v>30</v>
      </c>
    </row>
    <row r="42" spans="1:43" s="11" customFormat="1" ht="14.25" x14ac:dyDescent="0.2">
      <c r="A42" s="112" t="s">
        <v>111</v>
      </c>
      <c r="B42" s="113"/>
      <c r="C42" s="43">
        <f t="shared" ref="C42:AQ42" si="10">+C43+C50+C53</f>
        <v>14192</v>
      </c>
      <c r="D42" s="24">
        <f t="shared" si="10"/>
        <v>278</v>
      </c>
      <c r="E42" s="24">
        <f t="shared" si="10"/>
        <v>283</v>
      </c>
      <c r="F42" s="24">
        <f t="shared" si="10"/>
        <v>286</v>
      </c>
      <c r="G42" s="24">
        <f t="shared" si="10"/>
        <v>285</v>
      </c>
      <c r="H42" s="24">
        <f t="shared" si="10"/>
        <v>284</v>
      </c>
      <c r="I42" s="24">
        <f t="shared" si="10"/>
        <v>279</v>
      </c>
      <c r="J42" s="24">
        <f t="shared" si="10"/>
        <v>273</v>
      </c>
      <c r="K42" s="24">
        <f t="shared" si="10"/>
        <v>267</v>
      </c>
      <c r="L42" s="24">
        <f t="shared" si="10"/>
        <v>260</v>
      </c>
      <c r="M42" s="24">
        <f t="shared" si="10"/>
        <v>255</v>
      </c>
      <c r="N42" s="24">
        <f t="shared" si="10"/>
        <v>247</v>
      </c>
      <c r="O42" s="24">
        <f t="shared" si="10"/>
        <v>240</v>
      </c>
      <c r="P42" s="24">
        <f t="shared" si="10"/>
        <v>237</v>
      </c>
      <c r="Q42" s="24">
        <f t="shared" si="10"/>
        <v>240</v>
      </c>
      <c r="R42" s="24">
        <f t="shared" si="10"/>
        <v>250</v>
      </c>
      <c r="S42" s="24">
        <f t="shared" si="10"/>
        <v>256</v>
      </c>
      <c r="T42" s="24">
        <f t="shared" si="10"/>
        <v>262</v>
      </c>
      <c r="U42" s="24">
        <f t="shared" si="10"/>
        <v>270</v>
      </c>
      <c r="V42" s="24">
        <f t="shared" si="10"/>
        <v>279</v>
      </c>
      <c r="W42" s="24">
        <f t="shared" si="10"/>
        <v>286</v>
      </c>
      <c r="X42" s="24">
        <f t="shared" si="10"/>
        <v>1492</v>
      </c>
      <c r="Y42" s="24">
        <f t="shared" si="10"/>
        <v>1306</v>
      </c>
      <c r="Z42" s="24">
        <f t="shared" si="10"/>
        <v>1046</v>
      </c>
      <c r="AA42" s="24">
        <f t="shared" si="10"/>
        <v>886</v>
      </c>
      <c r="AB42" s="24">
        <f t="shared" si="10"/>
        <v>796</v>
      </c>
      <c r="AC42" s="24">
        <f t="shared" si="10"/>
        <v>652</v>
      </c>
      <c r="AD42" s="24">
        <f t="shared" si="10"/>
        <v>571</v>
      </c>
      <c r="AE42" s="24">
        <f t="shared" si="10"/>
        <v>501</v>
      </c>
      <c r="AF42" s="24">
        <f t="shared" si="10"/>
        <v>399</v>
      </c>
      <c r="AG42" s="24">
        <f t="shared" si="10"/>
        <v>437</v>
      </c>
      <c r="AH42" s="24">
        <f t="shared" si="10"/>
        <v>337</v>
      </c>
      <c r="AI42" s="24">
        <f t="shared" si="10"/>
        <v>206</v>
      </c>
      <c r="AJ42" s="24">
        <f t="shared" si="10"/>
        <v>246</v>
      </c>
      <c r="AK42" s="24">
        <f t="shared" si="10"/>
        <v>290</v>
      </c>
      <c r="AL42" s="24">
        <f t="shared" si="10"/>
        <v>22</v>
      </c>
      <c r="AM42" s="24">
        <f t="shared" si="10"/>
        <v>6778</v>
      </c>
      <c r="AN42" s="24">
        <f t="shared" si="10"/>
        <v>612</v>
      </c>
      <c r="AO42" s="24">
        <f t="shared" si="10"/>
        <v>637</v>
      </c>
      <c r="AP42" s="24">
        <f t="shared" si="10"/>
        <v>2842</v>
      </c>
      <c r="AQ42" s="25">
        <f t="shared" si="10"/>
        <v>360</v>
      </c>
    </row>
    <row r="43" spans="1:43" s="11" customFormat="1" ht="14.25" x14ac:dyDescent="0.2">
      <c r="A43" s="110" t="s">
        <v>112</v>
      </c>
      <c r="B43" s="111"/>
      <c r="C43" s="42">
        <f t="shared" ref="C43:AQ43" si="11">SUM(C44:C49)</f>
        <v>7630</v>
      </c>
      <c r="D43" s="22">
        <f t="shared" si="11"/>
        <v>163</v>
      </c>
      <c r="E43" s="22">
        <f t="shared" si="11"/>
        <v>163</v>
      </c>
      <c r="F43" s="22">
        <f t="shared" si="11"/>
        <v>162</v>
      </c>
      <c r="G43" s="22">
        <f t="shared" si="11"/>
        <v>160</v>
      </c>
      <c r="H43" s="22">
        <f t="shared" si="11"/>
        <v>157</v>
      </c>
      <c r="I43" s="22">
        <f t="shared" si="11"/>
        <v>152</v>
      </c>
      <c r="J43" s="22">
        <f t="shared" si="11"/>
        <v>147</v>
      </c>
      <c r="K43" s="22">
        <f t="shared" si="11"/>
        <v>142</v>
      </c>
      <c r="L43" s="22">
        <f t="shared" si="11"/>
        <v>137</v>
      </c>
      <c r="M43" s="22">
        <f t="shared" si="11"/>
        <v>134</v>
      </c>
      <c r="N43" s="22">
        <f t="shared" si="11"/>
        <v>128</v>
      </c>
      <c r="O43" s="22">
        <f t="shared" si="11"/>
        <v>123</v>
      </c>
      <c r="P43" s="22">
        <f t="shared" si="11"/>
        <v>121</v>
      </c>
      <c r="Q43" s="22">
        <f t="shared" si="11"/>
        <v>123</v>
      </c>
      <c r="R43" s="22">
        <f t="shared" si="11"/>
        <v>129</v>
      </c>
      <c r="S43" s="22">
        <f t="shared" si="11"/>
        <v>133</v>
      </c>
      <c r="T43" s="22">
        <f t="shared" si="11"/>
        <v>138</v>
      </c>
      <c r="U43" s="22">
        <f t="shared" si="11"/>
        <v>143</v>
      </c>
      <c r="V43" s="22">
        <f t="shared" si="11"/>
        <v>147</v>
      </c>
      <c r="W43" s="22">
        <f t="shared" si="11"/>
        <v>150</v>
      </c>
      <c r="X43" s="22">
        <f t="shared" si="11"/>
        <v>773</v>
      </c>
      <c r="Y43" s="22">
        <f t="shared" si="11"/>
        <v>730</v>
      </c>
      <c r="Z43" s="22">
        <f t="shared" si="11"/>
        <v>600</v>
      </c>
      <c r="AA43" s="22">
        <f t="shared" si="11"/>
        <v>481</v>
      </c>
      <c r="AB43" s="22">
        <f t="shared" si="11"/>
        <v>439</v>
      </c>
      <c r="AC43" s="22">
        <f t="shared" si="11"/>
        <v>344</v>
      </c>
      <c r="AD43" s="22">
        <f t="shared" si="11"/>
        <v>312</v>
      </c>
      <c r="AE43" s="22">
        <f t="shared" si="11"/>
        <v>271</v>
      </c>
      <c r="AF43" s="22">
        <f t="shared" si="11"/>
        <v>211</v>
      </c>
      <c r="AG43" s="22">
        <f t="shared" si="11"/>
        <v>215</v>
      </c>
      <c r="AH43" s="22">
        <f t="shared" si="11"/>
        <v>173</v>
      </c>
      <c r="AI43" s="22">
        <f t="shared" si="11"/>
        <v>103</v>
      </c>
      <c r="AJ43" s="22">
        <f t="shared" si="11"/>
        <v>126</v>
      </c>
      <c r="AK43" s="22">
        <f t="shared" si="11"/>
        <v>168</v>
      </c>
      <c r="AL43" s="22">
        <f t="shared" si="11"/>
        <v>13</v>
      </c>
      <c r="AM43" s="22">
        <f t="shared" si="11"/>
        <v>3748</v>
      </c>
      <c r="AN43" s="22">
        <f t="shared" si="11"/>
        <v>320</v>
      </c>
      <c r="AO43" s="22">
        <f t="shared" si="11"/>
        <v>370</v>
      </c>
      <c r="AP43" s="22">
        <f t="shared" si="11"/>
        <v>1610</v>
      </c>
      <c r="AQ43" s="23">
        <f t="shared" si="11"/>
        <v>209</v>
      </c>
    </row>
    <row r="44" spans="1:43" s="7" customFormat="1" x14ac:dyDescent="0.25">
      <c r="A44" s="14" t="s">
        <v>113</v>
      </c>
      <c r="B44" s="15" t="s">
        <v>114</v>
      </c>
      <c r="C44" s="39">
        <f t="shared" ref="C44:C49" si="12">SUM(D44:AJ44)</f>
        <v>2750</v>
      </c>
      <c r="D44" s="16">
        <v>58</v>
      </c>
      <c r="E44" s="16">
        <v>58</v>
      </c>
      <c r="F44" s="16">
        <v>58</v>
      </c>
      <c r="G44" s="16">
        <v>57</v>
      </c>
      <c r="H44" s="16">
        <v>58</v>
      </c>
      <c r="I44" s="16">
        <v>55</v>
      </c>
      <c r="J44" s="16">
        <v>54</v>
      </c>
      <c r="K44" s="16">
        <v>51</v>
      </c>
      <c r="L44" s="16">
        <v>49</v>
      </c>
      <c r="M44" s="16">
        <v>49</v>
      </c>
      <c r="N44" s="16">
        <v>46</v>
      </c>
      <c r="O44" s="16">
        <v>45</v>
      </c>
      <c r="P44" s="16">
        <v>43</v>
      </c>
      <c r="Q44" s="16">
        <v>45</v>
      </c>
      <c r="R44" s="16">
        <v>46</v>
      </c>
      <c r="S44" s="16">
        <v>49</v>
      </c>
      <c r="T44" s="16">
        <v>50</v>
      </c>
      <c r="U44" s="16">
        <v>52</v>
      </c>
      <c r="V44" s="16">
        <v>54</v>
      </c>
      <c r="W44" s="16">
        <v>53</v>
      </c>
      <c r="X44" s="16">
        <v>278</v>
      </c>
      <c r="Y44" s="16">
        <v>263</v>
      </c>
      <c r="Z44" s="16">
        <v>216</v>
      </c>
      <c r="AA44" s="16">
        <v>173</v>
      </c>
      <c r="AB44" s="16">
        <v>159</v>
      </c>
      <c r="AC44" s="16">
        <v>124</v>
      </c>
      <c r="AD44" s="16">
        <v>112</v>
      </c>
      <c r="AE44" s="16">
        <v>98</v>
      </c>
      <c r="AF44" s="16">
        <v>76</v>
      </c>
      <c r="AG44" s="16">
        <v>77</v>
      </c>
      <c r="AH44" s="16">
        <v>61</v>
      </c>
      <c r="AI44" s="16">
        <v>38</v>
      </c>
      <c r="AJ44" s="16">
        <v>45</v>
      </c>
      <c r="AK44" s="16">
        <v>61</v>
      </c>
      <c r="AL44" s="16">
        <v>5</v>
      </c>
      <c r="AM44" s="16">
        <v>1351</v>
      </c>
      <c r="AN44" s="16">
        <v>116</v>
      </c>
      <c r="AO44" s="16">
        <v>133</v>
      </c>
      <c r="AP44" s="16">
        <v>581</v>
      </c>
      <c r="AQ44" s="17">
        <v>76</v>
      </c>
    </row>
    <row r="45" spans="1:43" s="7" customFormat="1" x14ac:dyDescent="0.25">
      <c r="A45" s="14" t="s">
        <v>115</v>
      </c>
      <c r="B45" s="15" t="s">
        <v>116</v>
      </c>
      <c r="C45" s="39">
        <f t="shared" si="12"/>
        <v>1622</v>
      </c>
      <c r="D45" s="16">
        <v>35</v>
      </c>
      <c r="E45" s="16">
        <v>35</v>
      </c>
      <c r="F45" s="16">
        <v>35</v>
      </c>
      <c r="G45" s="16">
        <v>34</v>
      </c>
      <c r="H45" s="16">
        <v>33</v>
      </c>
      <c r="I45" s="16">
        <v>32</v>
      </c>
      <c r="J45" s="16">
        <v>31</v>
      </c>
      <c r="K45" s="16">
        <v>30</v>
      </c>
      <c r="L45" s="16">
        <v>29</v>
      </c>
      <c r="M45" s="16">
        <v>29</v>
      </c>
      <c r="N45" s="16">
        <v>27</v>
      </c>
      <c r="O45" s="16">
        <v>26</v>
      </c>
      <c r="P45" s="16">
        <v>26</v>
      </c>
      <c r="Q45" s="16">
        <v>26</v>
      </c>
      <c r="R45" s="16">
        <v>27</v>
      </c>
      <c r="S45" s="16">
        <v>28</v>
      </c>
      <c r="T45" s="16">
        <v>29</v>
      </c>
      <c r="U45" s="16">
        <v>30</v>
      </c>
      <c r="V45" s="16">
        <v>31</v>
      </c>
      <c r="W45" s="16">
        <v>32</v>
      </c>
      <c r="X45" s="16">
        <v>165</v>
      </c>
      <c r="Y45" s="16">
        <v>155</v>
      </c>
      <c r="Z45" s="16">
        <v>128</v>
      </c>
      <c r="AA45" s="16">
        <v>102</v>
      </c>
      <c r="AB45" s="16">
        <v>93</v>
      </c>
      <c r="AC45" s="16">
        <v>73</v>
      </c>
      <c r="AD45" s="16">
        <v>66</v>
      </c>
      <c r="AE45" s="16">
        <v>58</v>
      </c>
      <c r="AF45" s="16">
        <v>45</v>
      </c>
      <c r="AG45" s="16">
        <v>46</v>
      </c>
      <c r="AH45" s="16">
        <v>37</v>
      </c>
      <c r="AI45" s="16">
        <v>22</v>
      </c>
      <c r="AJ45" s="16">
        <v>27</v>
      </c>
      <c r="AK45" s="16">
        <v>36</v>
      </c>
      <c r="AL45" s="16">
        <v>3</v>
      </c>
      <c r="AM45" s="16">
        <v>798</v>
      </c>
      <c r="AN45" s="16">
        <v>68</v>
      </c>
      <c r="AO45" s="16">
        <v>79</v>
      </c>
      <c r="AP45" s="16">
        <v>343</v>
      </c>
      <c r="AQ45" s="17">
        <v>45</v>
      </c>
    </row>
    <row r="46" spans="1:43" s="7" customFormat="1" x14ac:dyDescent="0.25">
      <c r="A46" s="14" t="s">
        <v>117</v>
      </c>
      <c r="B46" s="15" t="s">
        <v>118</v>
      </c>
      <c r="C46" s="39">
        <f t="shared" si="12"/>
        <v>741</v>
      </c>
      <c r="D46" s="16">
        <v>16</v>
      </c>
      <c r="E46" s="16">
        <v>16</v>
      </c>
      <c r="F46" s="16">
        <v>16</v>
      </c>
      <c r="G46" s="16">
        <v>16</v>
      </c>
      <c r="H46" s="16">
        <v>15</v>
      </c>
      <c r="I46" s="16">
        <v>15</v>
      </c>
      <c r="J46" s="16">
        <v>14</v>
      </c>
      <c r="K46" s="16">
        <v>14</v>
      </c>
      <c r="L46" s="16">
        <v>13</v>
      </c>
      <c r="M46" s="16">
        <v>13</v>
      </c>
      <c r="N46" s="16">
        <v>12</v>
      </c>
      <c r="O46" s="16">
        <v>12</v>
      </c>
      <c r="P46" s="16">
        <v>12</v>
      </c>
      <c r="Q46" s="16">
        <v>12</v>
      </c>
      <c r="R46" s="16">
        <v>13</v>
      </c>
      <c r="S46" s="16">
        <v>13</v>
      </c>
      <c r="T46" s="16">
        <v>13</v>
      </c>
      <c r="U46" s="16">
        <v>14</v>
      </c>
      <c r="V46" s="16">
        <v>14</v>
      </c>
      <c r="W46" s="16">
        <v>15</v>
      </c>
      <c r="X46" s="16">
        <v>75</v>
      </c>
      <c r="Y46" s="16">
        <v>71</v>
      </c>
      <c r="Z46" s="16">
        <v>58</v>
      </c>
      <c r="AA46" s="16">
        <v>47</v>
      </c>
      <c r="AB46" s="16">
        <v>43</v>
      </c>
      <c r="AC46" s="16">
        <v>33</v>
      </c>
      <c r="AD46" s="16">
        <v>30</v>
      </c>
      <c r="AE46" s="16">
        <v>26</v>
      </c>
      <c r="AF46" s="16">
        <v>20</v>
      </c>
      <c r="AG46" s="16">
        <v>21</v>
      </c>
      <c r="AH46" s="16">
        <v>17</v>
      </c>
      <c r="AI46" s="16">
        <v>10</v>
      </c>
      <c r="AJ46" s="16">
        <v>12</v>
      </c>
      <c r="AK46" s="16">
        <v>16</v>
      </c>
      <c r="AL46" s="16">
        <v>1</v>
      </c>
      <c r="AM46" s="16">
        <v>364</v>
      </c>
      <c r="AN46" s="16">
        <v>31</v>
      </c>
      <c r="AO46" s="16">
        <v>36</v>
      </c>
      <c r="AP46" s="16">
        <v>156</v>
      </c>
      <c r="AQ46" s="17">
        <v>20</v>
      </c>
    </row>
    <row r="47" spans="1:43" s="7" customFormat="1" x14ac:dyDescent="0.25">
      <c r="A47" s="14" t="s">
        <v>119</v>
      </c>
      <c r="B47" s="15" t="s">
        <v>120</v>
      </c>
      <c r="C47" s="39">
        <f t="shared" si="12"/>
        <v>700</v>
      </c>
      <c r="D47" s="16">
        <v>15</v>
      </c>
      <c r="E47" s="16">
        <v>15</v>
      </c>
      <c r="F47" s="16">
        <v>15</v>
      </c>
      <c r="G47" s="16">
        <v>15</v>
      </c>
      <c r="H47" s="16">
        <v>14</v>
      </c>
      <c r="I47" s="16">
        <v>14</v>
      </c>
      <c r="J47" s="16">
        <v>13</v>
      </c>
      <c r="K47" s="16">
        <v>13</v>
      </c>
      <c r="L47" s="16">
        <v>13</v>
      </c>
      <c r="M47" s="16">
        <v>12</v>
      </c>
      <c r="N47" s="16">
        <v>12</v>
      </c>
      <c r="O47" s="16">
        <v>11</v>
      </c>
      <c r="P47" s="16">
        <v>11</v>
      </c>
      <c r="Q47" s="16">
        <v>11</v>
      </c>
      <c r="R47" s="16">
        <v>12</v>
      </c>
      <c r="S47" s="16">
        <v>12</v>
      </c>
      <c r="T47" s="16">
        <v>13</v>
      </c>
      <c r="U47" s="16">
        <v>13</v>
      </c>
      <c r="V47" s="16">
        <v>13</v>
      </c>
      <c r="W47" s="16">
        <v>14</v>
      </c>
      <c r="X47" s="16">
        <v>71</v>
      </c>
      <c r="Y47" s="16">
        <v>67</v>
      </c>
      <c r="Z47" s="16">
        <v>55</v>
      </c>
      <c r="AA47" s="16">
        <v>44</v>
      </c>
      <c r="AB47" s="16">
        <v>40</v>
      </c>
      <c r="AC47" s="16">
        <v>32</v>
      </c>
      <c r="AD47" s="16">
        <v>29</v>
      </c>
      <c r="AE47" s="16">
        <v>25</v>
      </c>
      <c r="AF47" s="16">
        <v>19</v>
      </c>
      <c r="AG47" s="16">
        <v>20</v>
      </c>
      <c r="AH47" s="16">
        <v>16</v>
      </c>
      <c r="AI47" s="16">
        <v>9</v>
      </c>
      <c r="AJ47" s="16">
        <v>12</v>
      </c>
      <c r="AK47" s="16">
        <v>15</v>
      </c>
      <c r="AL47" s="16">
        <v>1</v>
      </c>
      <c r="AM47" s="16">
        <v>343</v>
      </c>
      <c r="AN47" s="16">
        <v>29</v>
      </c>
      <c r="AO47" s="16">
        <v>34</v>
      </c>
      <c r="AP47" s="16">
        <v>147</v>
      </c>
      <c r="AQ47" s="17">
        <v>19</v>
      </c>
    </row>
    <row r="48" spans="1:43" s="7" customFormat="1" x14ac:dyDescent="0.25">
      <c r="A48" s="14" t="s">
        <v>121</v>
      </c>
      <c r="B48" s="15" t="s">
        <v>122</v>
      </c>
      <c r="C48" s="39">
        <f t="shared" si="12"/>
        <v>822</v>
      </c>
      <c r="D48" s="16">
        <v>18</v>
      </c>
      <c r="E48" s="16">
        <v>18</v>
      </c>
      <c r="F48" s="16">
        <v>17</v>
      </c>
      <c r="G48" s="16">
        <v>17</v>
      </c>
      <c r="H48" s="16">
        <v>17</v>
      </c>
      <c r="I48" s="16">
        <v>16</v>
      </c>
      <c r="J48" s="16">
        <v>16</v>
      </c>
      <c r="K48" s="16">
        <v>15</v>
      </c>
      <c r="L48" s="16">
        <v>15</v>
      </c>
      <c r="M48" s="16">
        <v>14</v>
      </c>
      <c r="N48" s="16">
        <v>14</v>
      </c>
      <c r="O48" s="16">
        <v>13</v>
      </c>
      <c r="P48" s="16">
        <v>13</v>
      </c>
      <c r="Q48" s="16">
        <v>13</v>
      </c>
      <c r="R48" s="16">
        <v>14</v>
      </c>
      <c r="S48" s="16">
        <v>14</v>
      </c>
      <c r="T48" s="16">
        <v>15</v>
      </c>
      <c r="U48" s="16">
        <v>15</v>
      </c>
      <c r="V48" s="16">
        <v>16</v>
      </c>
      <c r="W48" s="16">
        <v>16</v>
      </c>
      <c r="X48" s="16">
        <v>83</v>
      </c>
      <c r="Y48" s="16">
        <v>79</v>
      </c>
      <c r="Z48" s="16">
        <v>65</v>
      </c>
      <c r="AA48" s="16">
        <v>52</v>
      </c>
      <c r="AB48" s="16">
        <v>47</v>
      </c>
      <c r="AC48" s="16">
        <v>37</v>
      </c>
      <c r="AD48" s="16">
        <v>34</v>
      </c>
      <c r="AE48" s="16">
        <v>29</v>
      </c>
      <c r="AF48" s="16">
        <v>23</v>
      </c>
      <c r="AG48" s="16">
        <v>23</v>
      </c>
      <c r="AH48" s="16">
        <v>19</v>
      </c>
      <c r="AI48" s="16">
        <v>11</v>
      </c>
      <c r="AJ48" s="16">
        <v>14</v>
      </c>
      <c r="AK48" s="16">
        <v>18</v>
      </c>
      <c r="AL48" s="16">
        <v>1</v>
      </c>
      <c r="AM48" s="16">
        <v>403</v>
      </c>
      <c r="AN48" s="16">
        <v>34</v>
      </c>
      <c r="AO48" s="16">
        <v>40</v>
      </c>
      <c r="AP48" s="16">
        <v>173</v>
      </c>
      <c r="AQ48" s="17">
        <v>22</v>
      </c>
    </row>
    <row r="49" spans="1:43" s="7" customFormat="1" x14ac:dyDescent="0.25">
      <c r="A49" s="14" t="s">
        <v>123</v>
      </c>
      <c r="B49" s="15" t="s">
        <v>124</v>
      </c>
      <c r="C49" s="39">
        <f t="shared" si="12"/>
        <v>995</v>
      </c>
      <c r="D49" s="16">
        <v>21</v>
      </c>
      <c r="E49" s="16">
        <v>21</v>
      </c>
      <c r="F49" s="16">
        <v>21</v>
      </c>
      <c r="G49" s="16">
        <v>21</v>
      </c>
      <c r="H49" s="16">
        <v>20</v>
      </c>
      <c r="I49" s="16">
        <v>20</v>
      </c>
      <c r="J49" s="16">
        <v>19</v>
      </c>
      <c r="K49" s="16">
        <v>19</v>
      </c>
      <c r="L49" s="16">
        <v>18</v>
      </c>
      <c r="M49" s="16">
        <v>17</v>
      </c>
      <c r="N49" s="16">
        <v>17</v>
      </c>
      <c r="O49" s="16">
        <v>16</v>
      </c>
      <c r="P49" s="16">
        <v>16</v>
      </c>
      <c r="Q49" s="16">
        <v>16</v>
      </c>
      <c r="R49" s="16">
        <v>17</v>
      </c>
      <c r="S49" s="16">
        <v>17</v>
      </c>
      <c r="T49" s="16">
        <v>18</v>
      </c>
      <c r="U49" s="16">
        <v>19</v>
      </c>
      <c r="V49" s="16">
        <v>19</v>
      </c>
      <c r="W49" s="16">
        <v>20</v>
      </c>
      <c r="X49" s="16">
        <v>101</v>
      </c>
      <c r="Y49" s="16">
        <v>95</v>
      </c>
      <c r="Z49" s="16">
        <v>78</v>
      </c>
      <c r="AA49" s="16">
        <v>63</v>
      </c>
      <c r="AB49" s="16">
        <v>57</v>
      </c>
      <c r="AC49" s="16">
        <v>45</v>
      </c>
      <c r="AD49" s="16">
        <v>41</v>
      </c>
      <c r="AE49" s="16">
        <v>35</v>
      </c>
      <c r="AF49" s="16">
        <v>28</v>
      </c>
      <c r="AG49" s="16">
        <v>28</v>
      </c>
      <c r="AH49" s="16">
        <v>23</v>
      </c>
      <c r="AI49" s="16">
        <v>13</v>
      </c>
      <c r="AJ49" s="16">
        <v>16</v>
      </c>
      <c r="AK49" s="16">
        <v>22</v>
      </c>
      <c r="AL49" s="16">
        <v>2</v>
      </c>
      <c r="AM49" s="16">
        <v>489</v>
      </c>
      <c r="AN49" s="16">
        <v>42</v>
      </c>
      <c r="AO49" s="16">
        <v>48</v>
      </c>
      <c r="AP49" s="16">
        <v>210</v>
      </c>
      <c r="AQ49" s="17">
        <v>27</v>
      </c>
    </row>
    <row r="50" spans="1:43" s="11" customFormat="1" ht="14.25" x14ac:dyDescent="0.2">
      <c r="A50" s="108" t="s">
        <v>125</v>
      </c>
      <c r="B50" s="109"/>
      <c r="C50" s="43">
        <f t="shared" ref="C50:AQ50" si="13">SUM(C51:C52)</f>
        <v>4398</v>
      </c>
      <c r="D50" s="24">
        <f t="shared" si="13"/>
        <v>74</v>
      </c>
      <c r="E50" s="24">
        <f t="shared" si="13"/>
        <v>78</v>
      </c>
      <c r="F50" s="24">
        <f t="shared" si="13"/>
        <v>82</v>
      </c>
      <c r="G50" s="24">
        <f t="shared" si="13"/>
        <v>84</v>
      </c>
      <c r="H50" s="24">
        <f t="shared" si="13"/>
        <v>86</v>
      </c>
      <c r="I50" s="24">
        <f t="shared" si="13"/>
        <v>88</v>
      </c>
      <c r="J50" s="24">
        <f t="shared" si="13"/>
        <v>88</v>
      </c>
      <c r="K50" s="24">
        <f t="shared" si="13"/>
        <v>89</v>
      </c>
      <c r="L50" s="24">
        <f t="shared" si="13"/>
        <v>88</v>
      </c>
      <c r="M50" s="24">
        <f t="shared" si="13"/>
        <v>88</v>
      </c>
      <c r="N50" s="24">
        <f t="shared" si="13"/>
        <v>87</v>
      </c>
      <c r="O50" s="24">
        <f t="shared" si="13"/>
        <v>87</v>
      </c>
      <c r="P50" s="24">
        <f t="shared" si="13"/>
        <v>85</v>
      </c>
      <c r="Q50" s="24">
        <f t="shared" si="13"/>
        <v>83</v>
      </c>
      <c r="R50" s="24">
        <f t="shared" si="13"/>
        <v>82</v>
      </c>
      <c r="S50" s="24">
        <f t="shared" si="13"/>
        <v>79</v>
      </c>
      <c r="T50" s="24">
        <f t="shared" si="13"/>
        <v>75</v>
      </c>
      <c r="U50" s="24">
        <f t="shared" si="13"/>
        <v>75</v>
      </c>
      <c r="V50" s="24">
        <f t="shared" si="13"/>
        <v>79</v>
      </c>
      <c r="W50" s="24">
        <f t="shared" si="13"/>
        <v>85</v>
      </c>
      <c r="X50" s="24">
        <f t="shared" si="13"/>
        <v>471</v>
      </c>
      <c r="Y50" s="24">
        <f t="shared" si="13"/>
        <v>357</v>
      </c>
      <c r="Z50" s="24">
        <f t="shared" si="13"/>
        <v>268</v>
      </c>
      <c r="AA50" s="24">
        <f t="shared" si="13"/>
        <v>253</v>
      </c>
      <c r="AB50" s="24">
        <f t="shared" si="13"/>
        <v>229</v>
      </c>
      <c r="AC50" s="24">
        <f t="shared" si="13"/>
        <v>213</v>
      </c>
      <c r="AD50" s="24">
        <f t="shared" si="13"/>
        <v>163</v>
      </c>
      <c r="AE50" s="24">
        <f t="shared" si="13"/>
        <v>179</v>
      </c>
      <c r="AF50" s="24">
        <f t="shared" si="13"/>
        <v>135</v>
      </c>
      <c r="AG50" s="24">
        <f t="shared" si="13"/>
        <v>169</v>
      </c>
      <c r="AH50" s="24">
        <f t="shared" si="13"/>
        <v>131</v>
      </c>
      <c r="AI50" s="24">
        <f t="shared" si="13"/>
        <v>71</v>
      </c>
      <c r="AJ50" s="24">
        <f t="shared" si="13"/>
        <v>97</v>
      </c>
      <c r="AK50" s="24">
        <f t="shared" si="13"/>
        <v>78</v>
      </c>
      <c r="AL50" s="24">
        <f t="shared" si="13"/>
        <v>6</v>
      </c>
      <c r="AM50" s="24">
        <f t="shared" si="13"/>
        <v>2138</v>
      </c>
      <c r="AN50" s="24">
        <f t="shared" si="13"/>
        <v>218</v>
      </c>
      <c r="AO50" s="24">
        <f t="shared" si="13"/>
        <v>191</v>
      </c>
      <c r="AP50" s="24">
        <f t="shared" si="13"/>
        <v>849</v>
      </c>
      <c r="AQ50" s="25">
        <f t="shared" si="13"/>
        <v>97</v>
      </c>
    </row>
    <row r="51" spans="1:43" s="7" customFormat="1" x14ac:dyDescent="0.25">
      <c r="A51" s="14" t="s">
        <v>126</v>
      </c>
      <c r="B51" s="15" t="s">
        <v>127</v>
      </c>
      <c r="C51" s="39">
        <f>SUM(D51:AJ51)</f>
        <v>3330</v>
      </c>
      <c r="D51" s="16">
        <v>56</v>
      </c>
      <c r="E51" s="16">
        <v>59</v>
      </c>
      <c r="F51" s="16">
        <v>62</v>
      </c>
      <c r="G51" s="16">
        <v>64</v>
      </c>
      <c r="H51" s="16">
        <v>65</v>
      </c>
      <c r="I51" s="16">
        <v>67</v>
      </c>
      <c r="J51" s="16">
        <v>67</v>
      </c>
      <c r="K51" s="16">
        <v>67</v>
      </c>
      <c r="L51" s="16">
        <v>67</v>
      </c>
      <c r="M51" s="16">
        <v>67</v>
      </c>
      <c r="N51" s="16">
        <v>66</v>
      </c>
      <c r="O51" s="16">
        <v>66</v>
      </c>
      <c r="P51" s="16">
        <v>64</v>
      </c>
      <c r="Q51" s="16">
        <v>63</v>
      </c>
      <c r="R51" s="16">
        <v>62</v>
      </c>
      <c r="S51" s="16">
        <v>60</v>
      </c>
      <c r="T51" s="16">
        <v>57</v>
      </c>
      <c r="U51" s="16">
        <v>57</v>
      </c>
      <c r="V51" s="16">
        <v>60</v>
      </c>
      <c r="W51" s="16">
        <v>64</v>
      </c>
      <c r="X51" s="16">
        <v>357</v>
      </c>
      <c r="Y51" s="16">
        <v>270</v>
      </c>
      <c r="Z51" s="16">
        <v>203</v>
      </c>
      <c r="AA51" s="16">
        <v>192</v>
      </c>
      <c r="AB51" s="16">
        <v>173</v>
      </c>
      <c r="AC51" s="16">
        <v>161</v>
      </c>
      <c r="AD51" s="16">
        <v>123</v>
      </c>
      <c r="AE51" s="16">
        <v>135</v>
      </c>
      <c r="AF51" s="16">
        <v>102</v>
      </c>
      <c r="AG51" s="16">
        <v>128</v>
      </c>
      <c r="AH51" s="16">
        <v>99</v>
      </c>
      <c r="AI51" s="16">
        <v>54</v>
      </c>
      <c r="AJ51" s="16">
        <v>73</v>
      </c>
      <c r="AK51" s="16">
        <v>59</v>
      </c>
      <c r="AL51" s="16">
        <v>5</v>
      </c>
      <c r="AM51" s="16">
        <v>1618</v>
      </c>
      <c r="AN51" s="16">
        <v>165</v>
      </c>
      <c r="AO51" s="16">
        <v>145</v>
      </c>
      <c r="AP51" s="16">
        <v>643</v>
      </c>
      <c r="AQ51" s="17">
        <v>73</v>
      </c>
    </row>
    <row r="52" spans="1:43" s="7" customFormat="1" x14ac:dyDescent="0.25">
      <c r="A52" s="14" t="s">
        <v>128</v>
      </c>
      <c r="B52" s="15" t="s">
        <v>129</v>
      </c>
      <c r="C52" s="39">
        <f>SUM(D52:AJ52)</f>
        <v>1068</v>
      </c>
      <c r="D52" s="16">
        <v>18</v>
      </c>
      <c r="E52" s="16">
        <v>19</v>
      </c>
      <c r="F52" s="16">
        <v>20</v>
      </c>
      <c r="G52" s="16">
        <v>20</v>
      </c>
      <c r="H52" s="16">
        <v>21</v>
      </c>
      <c r="I52" s="16">
        <v>21</v>
      </c>
      <c r="J52" s="16">
        <v>21</v>
      </c>
      <c r="K52" s="16">
        <v>22</v>
      </c>
      <c r="L52" s="16">
        <v>21</v>
      </c>
      <c r="M52" s="16">
        <v>21</v>
      </c>
      <c r="N52" s="16">
        <v>21</v>
      </c>
      <c r="O52" s="16">
        <v>21</v>
      </c>
      <c r="P52" s="16">
        <v>21</v>
      </c>
      <c r="Q52" s="16">
        <v>20</v>
      </c>
      <c r="R52" s="16">
        <v>20</v>
      </c>
      <c r="S52" s="16">
        <v>19</v>
      </c>
      <c r="T52" s="16">
        <v>18</v>
      </c>
      <c r="U52" s="16">
        <v>18</v>
      </c>
      <c r="V52" s="16">
        <v>19</v>
      </c>
      <c r="W52" s="16">
        <v>21</v>
      </c>
      <c r="X52" s="16">
        <v>114</v>
      </c>
      <c r="Y52" s="16">
        <v>87</v>
      </c>
      <c r="Z52" s="16">
        <v>65</v>
      </c>
      <c r="AA52" s="16">
        <v>61</v>
      </c>
      <c r="AB52" s="16">
        <v>56</v>
      </c>
      <c r="AC52" s="16">
        <v>52</v>
      </c>
      <c r="AD52" s="16">
        <v>40</v>
      </c>
      <c r="AE52" s="16">
        <v>44</v>
      </c>
      <c r="AF52" s="16">
        <v>33</v>
      </c>
      <c r="AG52" s="16">
        <v>41</v>
      </c>
      <c r="AH52" s="16">
        <v>32</v>
      </c>
      <c r="AI52" s="16">
        <v>17</v>
      </c>
      <c r="AJ52" s="16">
        <v>24</v>
      </c>
      <c r="AK52" s="16">
        <v>19</v>
      </c>
      <c r="AL52" s="16">
        <v>1</v>
      </c>
      <c r="AM52" s="16">
        <v>520</v>
      </c>
      <c r="AN52" s="16">
        <v>53</v>
      </c>
      <c r="AO52" s="16">
        <v>46</v>
      </c>
      <c r="AP52" s="16">
        <v>206</v>
      </c>
      <c r="AQ52" s="17">
        <v>24</v>
      </c>
    </row>
    <row r="53" spans="1:43" s="11" customFormat="1" ht="14.25" x14ac:dyDescent="0.2">
      <c r="A53" s="108" t="s">
        <v>130</v>
      </c>
      <c r="B53" s="109"/>
      <c r="C53" s="43">
        <f t="shared" ref="C53:AQ53" si="14">SUM(C54:C58)</f>
        <v>2164</v>
      </c>
      <c r="D53" s="24">
        <f t="shared" si="14"/>
        <v>41</v>
      </c>
      <c r="E53" s="24">
        <f t="shared" si="14"/>
        <v>42</v>
      </c>
      <c r="F53" s="24">
        <f t="shared" si="14"/>
        <v>42</v>
      </c>
      <c r="G53" s="24">
        <f t="shared" si="14"/>
        <v>41</v>
      </c>
      <c r="H53" s="24">
        <f t="shared" si="14"/>
        <v>41</v>
      </c>
      <c r="I53" s="24">
        <f t="shared" si="14"/>
        <v>39</v>
      </c>
      <c r="J53" s="24">
        <f t="shared" si="14"/>
        <v>38</v>
      </c>
      <c r="K53" s="24">
        <f t="shared" si="14"/>
        <v>36</v>
      </c>
      <c r="L53" s="24">
        <f t="shared" si="14"/>
        <v>35</v>
      </c>
      <c r="M53" s="24">
        <f t="shared" si="14"/>
        <v>33</v>
      </c>
      <c r="N53" s="24">
        <f t="shared" si="14"/>
        <v>32</v>
      </c>
      <c r="O53" s="24">
        <f t="shared" si="14"/>
        <v>30</v>
      </c>
      <c r="P53" s="24">
        <f t="shared" si="14"/>
        <v>31</v>
      </c>
      <c r="Q53" s="24">
        <f t="shared" si="14"/>
        <v>34</v>
      </c>
      <c r="R53" s="24">
        <f t="shared" si="14"/>
        <v>39</v>
      </c>
      <c r="S53" s="24">
        <f t="shared" si="14"/>
        <v>44</v>
      </c>
      <c r="T53" s="24">
        <f t="shared" si="14"/>
        <v>49</v>
      </c>
      <c r="U53" s="24">
        <f t="shared" si="14"/>
        <v>52</v>
      </c>
      <c r="V53" s="24">
        <f t="shared" si="14"/>
        <v>53</v>
      </c>
      <c r="W53" s="24">
        <f t="shared" si="14"/>
        <v>51</v>
      </c>
      <c r="X53" s="24">
        <f t="shared" si="14"/>
        <v>248</v>
      </c>
      <c r="Y53" s="24">
        <f t="shared" si="14"/>
        <v>219</v>
      </c>
      <c r="Z53" s="24">
        <f t="shared" si="14"/>
        <v>178</v>
      </c>
      <c r="AA53" s="24">
        <f t="shared" si="14"/>
        <v>152</v>
      </c>
      <c r="AB53" s="24">
        <f t="shared" si="14"/>
        <v>128</v>
      </c>
      <c r="AC53" s="24">
        <f t="shared" si="14"/>
        <v>95</v>
      </c>
      <c r="AD53" s="24">
        <f t="shared" si="14"/>
        <v>96</v>
      </c>
      <c r="AE53" s="24">
        <f t="shared" si="14"/>
        <v>51</v>
      </c>
      <c r="AF53" s="24">
        <f t="shared" si="14"/>
        <v>53</v>
      </c>
      <c r="AG53" s="24">
        <f t="shared" si="14"/>
        <v>53</v>
      </c>
      <c r="AH53" s="24">
        <f t="shared" si="14"/>
        <v>33</v>
      </c>
      <c r="AI53" s="24">
        <f t="shared" si="14"/>
        <v>32</v>
      </c>
      <c r="AJ53" s="24">
        <f t="shared" si="14"/>
        <v>23</v>
      </c>
      <c r="AK53" s="24">
        <f t="shared" si="14"/>
        <v>44</v>
      </c>
      <c r="AL53" s="24">
        <f t="shared" si="14"/>
        <v>3</v>
      </c>
      <c r="AM53" s="24">
        <f t="shared" si="14"/>
        <v>892</v>
      </c>
      <c r="AN53" s="24">
        <f t="shared" si="14"/>
        <v>74</v>
      </c>
      <c r="AO53" s="24">
        <f t="shared" si="14"/>
        <v>76</v>
      </c>
      <c r="AP53" s="24">
        <f t="shared" si="14"/>
        <v>383</v>
      </c>
      <c r="AQ53" s="25">
        <f t="shared" si="14"/>
        <v>54</v>
      </c>
    </row>
    <row r="54" spans="1:43" s="7" customFormat="1" x14ac:dyDescent="0.25">
      <c r="A54" s="14" t="s">
        <v>131</v>
      </c>
      <c r="B54" s="15" t="s">
        <v>132</v>
      </c>
      <c r="C54" s="39">
        <f>SUM(D54:AJ54)</f>
        <v>495</v>
      </c>
      <c r="D54" s="16">
        <v>9</v>
      </c>
      <c r="E54" s="16">
        <v>10</v>
      </c>
      <c r="F54" s="16">
        <v>10</v>
      </c>
      <c r="G54" s="16">
        <v>9</v>
      </c>
      <c r="H54" s="16">
        <v>9</v>
      </c>
      <c r="I54" s="16">
        <v>8</v>
      </c>
      <c r="J54" s="16">
        <v>10</v>
      </c>
      <c r="K54" s="16">
        <v>8</v>
      </c>
      <c r="L54" s="16">
        <v>8</v>
      </c>
      <c r="M54" s="16">
        <v>7</v>
      </c>
      <c r="N54" s="16">
        <v>7</v>
      </c>
      <c r="O54" s="16">
        <v>7</v>
      </c>
      <c r="P54" s="16">
        <v>8</v>
      </c>
      <c r="Q54" s="16">
        <v>7</v>
      </c>
      <c r="R54" s="16">
        <v>8</v>
      </c>
      <c r="S54" s="16">
        <v>11</v>
      </c>
      <c r="T54" s="16">
        <v>12</v>
      </c>
      <c r="U54" s="16">
        <v>13</v>
      </c>
      <c r="V54" s="16">
        <v>11</v>
      </c>
      <c r="W54" s="16">
        <v>12</v>
      </c>
      <c r="X54" s="16">
        <v>57</v>
      </c>
      <c r="Y54" s="16">
        <v>51</v>
      </c>
      <c r="Z54" s="16">
        <v>42</v>
      </c>
      <c r="AA54" s="16">
        <v>34</v>
      </c>
      <c r="AB54" s="16">
        <v>29</v>
      </c>
      <c r="AC54" s="16">
        <v>22</v>
      </c>
      <c r="AD54" s="16">
        <v>22</v>
      </c>
      <c r="AE54" s="16">
        <v>12</v>
      </c>
      <c r="AF54" s="16">
        <v>11</v>
      </c>
      <c r="AG54" s="16">
        <v>11</v>
      </c>
      <c r="AH54" s="16">
        <v>7</v>
      </c>
      <c r="AI54" s="16">
        <v>7</v>
      </c>
      <c r="AJ54" s="16">
        <v>6</v>
      </c>
      <c r="AK54" s="16">
        <v>11</v>
      </c>
      <c r="AL54" s="16">
        <v>1</v>
      </c>
      <c r="AM54" s="16">
        <v>205</v>
      </c>
      <c r="AN54" s="16">
        <v>17</v>
      </c>
      <c r="AO54" s="16">
        <v>17</v>
      </c>
      <c r="AP54" s="16">
        <v>88</v>
      </c>
      <c r="AQ54" s="17">
        <v>12</v>
      </c>
    </row>
    <row r="55" spans="1:43" s="7" customFormat="1" x14ac:dyDescent="0.25">
      <c r="A55" s="14" t="s">
        <v>133</v>
      </c>
      <c r="B55" s="15" t="s">
        <v>134</v>
      </c>
      <c r="C55" s="39">
        <f>SUM(D55:AJ55)</f>
        <v>635</v>
      </c>
      <c r="D55" s="16">
        <v>12</v>
      </c>
      <c r="E55" s="16">
        <v>12</v>
      </c>
      <c r="F55" s="16">
        <v>12</v>
      </c>
      <c r="G55" s="16">
        <v>12</v>
      </c>
      <c r="H55" s="16">
        <v>12</v>
      </c>
      <c r="I55" s="16">
        <v>11</v>
      </c>
      <c r="J55" s="16">
        <v>11</v>
      </c>
      <c r="K55" s="16">
        <v>11</v>
      </c>
      <c r="L55" s="16">
        <v>10</v>
      </c>
      <c r="M55" s="16">
        <v>10</v>
      </c>
      <c r="N55" s="16">
        <v>9</v>
      </c>
      <c r="O55" s="16">
        <v>9</v>
      </c>
      <c r="P55" s="16">
        <v>9</v>
      </c>
      <c r="Q55" s="16">
        <v>10</v>
      </c>
      <c r="R55" s="16">
        <v>11</v>
      </c>
      <c r="S55" s="16">
        <v>13</v>
      </c>
      <c r="T55" s="16">
        <v>14</v>
      </c>
      <c r="U55" s="16">
        <v>15</v>
      </c>
      <c r="V55" s="16">
        <v>16</v>
      </c>
      <c r="W55" s="16">
        <v>15</v>
      </c>
      <c r="X55" s="16">
        <v>73</v>
      </c>
      <c r="Y55" s="16">
        <v>64</v>
      </c>
      <c r="Z55" s="16">
        <v>52</v>
      </c>
      <c r="AA55" s="16">
        <v>45</v>
      </c>
      <c r="AB55" s="16">
        <v>38</v>
      </c>
      <c r="AC55" s="16">
        <v>28</v>
      </c>
      <c r="AD55" s="16">
        <v>28</v>
      </c>
      <c r="AE55" s="16">
        <v>15</v>
      </c>
      <c r="AF55" s="16">
        <v>16</v>
      </c>
      <c r="AG55" s="16">
        <v>16</v>
      </c>
      <c r="AH55" s="16">
        <v>10</v>
      </c>
      <c r="AI55" s="16">
        <v>9</v>
      </c>
      <c r="AJ55" s="16">
        <v>7</v>
      </c>
      <c r="AK55" s="16">
        <v>13</v>
      </c>
      <c r="AL55" s="16">
        <v>1</v>
      </c>
      <c r="AM55" s="16">
        <v>261</v>
      </c>
      <c r="AN55" s="16">
        <v>22</v>
      </c>
      <c r="AO55" s="16">
        <v>22</v>
      </c>
      <c r="AP55" s="16">
        <v>112</v>
      </c>
      <c r="AQ55" s="17">
        <v>16</v>
      </c>
    </row>
    <row r="56" spans="1:43" s="7" customFormat="1" x14ac:dyDescent="0.25">
      <c r="A56" s="14" t="s">
        <v>135</v>
      </c>
      <c r="B56" s="15" t="s">
        <v>136</v>
      </c>
      <c r="C56" s="39">
        <f>SUM(D56:AJ56)</f>
        <v>309</v>
      </c>
      <c r="D56" s="16">
        <v>6</v>
      </c>
      <c r="E56" s="16">
        <v>6</v>
      </c>
      <c r="F56" s="16">
        <v>6</v>
      </c>
      <c r="G56" s="16">
        <v>6</v>
      </c>
      <c r="H56" s="16">
        <v>6</v>
      </c>
      <c r="I56" s="16">
        <v>6</v>
      </c>
      <c r="J56" s="16">
        <v>5</v>
      </c>
      <c r="K56" s="16">
        <v>5</v>
      </c>
      <c r="L56" s="16">
        <v>5</v>
      </c>
      <c r="M56" s="16">
        <v>5</v>
      </c>
      <c r="N56" s="16">
        <v>5</v>
      </c>
      <c r="O56" s="16">
        <v>4</v>
      </c>
      <c r="P56" s="16">
        <v>4</v>
      </c>
      <c r="Q56" s="16">
        <v>5</v>
      </c>
      <c r="R56" s="16">
        <v>6</v>
      </c>
      <c r="S56" s="16">
        <v>6</v>
      </c>
      <c r="T56" s="16">
        <v>7</v>
      </c>
      <c r="U56" s="16">
        <v>7</v>
      </c>
      <c r="V56" s="16">
        <v>8</v>
      </c>
      <c r="W56" s="16">
        <v>7</v>
      </c>
      <c r="X56" s="16">
        <v>35</v>
      </c>
      <c r="Y56" s="16">
        <v>31</v>
      </c>
      <c r="Z56" s="16">
        <v>25</v>
      </c>
      <c r="AA56" s="16">
        <v>22</v>
      </c>
      <c r="AB56" s="16">
        <v>18</v>
      </c>
      <c r="AC56" s="16">
        <v>13</v>
      </c>
      <c r="AD56" s="16">
        <v>14</v>
      </c>
      <c r="AE56" s="16">
        <v>7</v>
      </c>
      <c r="AF56" s="16">
        <v>8</v>
      </c>
      <c r="AG56" s="16">
        <v>8</v>
      </c>
      <c r="AH56" s="16">
        <v>5</v>
      </c>
      <c r="AI56" s="16">
        <v>5</v>
      </c>
      <c r="AJ56" s="16">
        <v>3</v>
      </c>
      <c r="AK56" s="16">
        <v>6</v>
      </c>
      <c r="AL56" s="16">
        <v>0</v>
      </c>
      <c r="AM56" s="16">
        <v>127</v>
      </c>
      <c r="AN56" s="16">
        <v>10</v>
      </c>
      <c r="AO56" s="16">
        <v>11</v>
      </c>
      <c r="AP56" s="16">
        <v>54</v>
      </c>
      <c r="AQ56" s="17">
        <v>8</v>
      </c>
    </row>
    <row r="57" spans="1:43" s="7" customFormat="1" x14ac:dyDescent="0.25">
      <c r="A57" s="14" t="s">
        <v>137</v>
      </c>
      <c r="B57" s="15" t="s">
        <v>138</v>
      </c>
      <c r="C57" s="39">
        <f>SUM(D57:AJ57)</f>
        <v>415</v>
      </c>
      <c r="D57" s="16">
        <v>8</v>
      </c>
      <c r="E57" s="16">
        <v>8</v>
      </c>
      <c r="F57" s="16">
        <v>8</v>
      </c>
      <c r="G57" s="16">
        <v>8</v>
      </c>
      <c r="H57" s="16">
        <v>8</v>
      </c>
      <c r="I57" s="16">
        <v>8</v>
      </c>
      <c r="J57" s="16">
        <v>7</v>
      </c>
      <c r="K57" s="16">
        <v>7</v>
      </c>
      <c r="L57" s="16">
        <v>7</v>
      </c>
      <c r="M57" s="16">
        <v>6</v>
      </c>
      <c r="N57" s="16">
        <v>6</v>
      </c>
      <c r="O57" s="16">
        <v>6</v>
      </c>
      <c r="P57" s="16">
        <v>6</v>
      </c>
      <c r="Q57" s="16">
        <v>7</v>
      </c>
      <c r="R57" s="16">
        <v>8</v>
      </c>
      <c r="S57" s="16">
        <v>8</v>
      </c>
      <c r="T57" s="16">
        <v>9</v>
      </c>
      <c r="U57" s="16">
        <v>10</v>
      </c>
      <c r="V57" s="16">
        <v>10</v>
      </c>
      <c r="W57" s="16">
        <v>10</v>
      </c>
      <c r="X57" s="16">
        <v>48</v>
      </c>
      <c r="Y57" s="16">
        <v>42</v>
      </c>
      <c r="Z57" s="16">
        <v>34</v>
      </c>
      <c r="AA57" s="16">
        <v>29</v>
      </c>
      <c r="AB57" s="16">
        <v>25</v>
      </c>
      <c r="AC57" s="16">
        <v>18</v>
      </c>
      <c r="AD57" s="16">
        <v>18</v>
      </c>
      <c r="AE57" s="16">
        <v>10</v>
      </c>
      <c r="AF57" s="16">
        <v>10</v>
      </c>
      <c r="AG57" s="16">
        <v>10</v>
      </c>
      <c r="AH57" s="16">
        <v>6</v>
      </c>
      <c r="AI57" s="16">
        <v>6</v>
      </c>
      <c r="AJ57" s="16">
        <v>4</v>
      </c>
      <c r="AK57" s="16">
        <v>8</v>
      </c>
      <c r="AL57" s="16">
        <v>1</v>
      </c>
      <c r="AM57" s="16">
        <v>172</v>
      </c>
      <c r="AN57" s="16">
        <v>14</v>
      </c>
      <c r="AO57" s="16">
        <v>15</v>
      </c>
      <c r="AP57" s="16">
        <v>74</v>
      </c>
      <c r="AQ57" s="17">
        <v>10</v>
      </c>
    </row>
    <row r="58" spans="1:43" s="7" customFormat="1" ht="15.75" thickBot="1" x14ac:dyDescent="0.3">
      <c r="A58" s="26" t="s">
        <v>139</v>
      </c>
      <c r="B58" s="27" t="s">
        <v>140</v>
      </c>
      <c r="C58" s="44">
        <f>SUM(D58:AJ58)</f>
        <v>310</v>
      </c>
      <c r="D58" s="31">
        <v>6</v>
      </c>
      <c r="E58" s="31">
        <v>6</v>
      </c>
      <c r="F58" s="31">
        <v>6</v>
      </c>
      <c r="G58" s="31">
        <v>6</v>
      </c>
      <c r="H58" s="31">
        <v>6</v>
      </c>
      <c r="I58" s="31">
        <v>6</v>
      </c>
      <c r="J58" s="31">
        <v>5</v>
      </c>
      <c r="K58" s="31">
        <v>5</v>
      </c>
      <c r="L58" s="31">
        <v>5</v>
      </c>
      <c r="M58" s="31">
        <v>5</v>
      </c>
      <c r="N58" s="31">
        <v>5</v>
      </c>
      <c r="O58" s="31">
        <v>4</v>
      </c>
      <c r="P58" s="31">
        <v>4</v>
      </c>
      <c r="Q58" s="31">
        <v>5</v>
      </c>
      <c r="R58" s="31">
        <v>6</v>
      </c>
      <c r="S58" s="31">
        <v>6</v>
      </c>
      <c r="T58" s="31">
        <v>7</v>
      </c>
      <c r="U58" s="31">
        <v>7</v>
      </c>
      <c r="V58" s="31">
        <v>8</v>
      </c>
      <c r="W58" s="31">
        <v>7</v>
      </c>
      <c r="X58" s="31">
        <v>35</v>
      </c>
      <c r="Y58" s="31">
        <v>31</v>
      </c>
      <c r="Z58" s="31">
        <v>25</v>
      </c>
      <c r="AA58" s="31">
        <v>22</v>
      </c>
      <c r="AB58" s="31">
        <v>18</v>
      </c>
      <c r="AC58" s="31">
        <v>14</v>
      </c>
      <c r="AD58" s="31">
        <v>14</v>
      </c>
      <c r="AE58" s="31">
        <v>7</v>
      </c>
      <c r="AF58" s="31">
        <v>8</v>
      </c>
      <c r="AG58" s="31">
        <v>8</v>
      </c>
      <c r="AH58" s="31">
        <v>5</v>
      </c>
      <c r="AI58" s="31">
        <v>5</v>
      </c>
      <c r="AJ58" s="31">
        <v>3</v>
      </c>
      <c r="AK58" s="31">
        <v>6</v>
      </c>
      <c r="AL58" s="31">
        <v>0</v>
      </c>
      <c r="AM58" s="31">
        <v>127</v>
      </c>
      <c r="AN58" s="31">
        <v>11</v>
      </c>
      <c r="AO58" s="31">
        <v>11</v>
      </c>
      <c r="AP58" s="31">
        <v>55</v>
      </c>
      <c r="AQ58" s="32">
        <v>8</v>
      </c>
    </row>
    <row r="59" spans="1:43" x14ac:dyDescent="0.25">
      <c r="A59" s="2" t="s">
        <v>141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</row>
    <row r="60" spans="1:43" ht="15.75" hidden="1" thickBot="1" x14ac:dyDescent="0.3"/>
    <row r="61" spans="1:43" ht="17.25" hidden="1" customHeight="1" x14ac:dyDescent="0.25">
      <c r="A61" s="101" t="s">
        <v>42</v>
      </c>
      <c r="B61" s="103" t="s">
        <v>43</v>
      </c>
      <c r="C61" s="95" t="s">
        <v>143</v>
      </c>
      <c r="D61" s="90" t="s">
        <v>0</v>
      </c>
      <c r="E61" s="90" t="s">
        <v>1</v>
      </c>
      <c r="F61" s="90" t="s">
        <v>2</v>
      </c>
      <c r="G61" s="90" t="s">
        <v>3</v>
      </c>
      <c r="H61" s="90" t="s">
        <v>4</v>
      </c>
      <c r="I61" s="90" t="s">
        <v>5</v>
      </c>
      <c r="J61" s="90" t="s">
        <v>6</v>
      </c>
      <c r="K61" s="90" t="s">
        <v>7</v>
      </c>
      <c r="L61" s="90" t="s">
        <v>8</v>
      </c>
      <c r="M61" s="90" t="s">
        <v>9</v>
      </c>
      <c r="N61" s="90" t="s">
        <v>10</v>
      </c>
      <c r="O61" s="90" t="s">
        <v>11</v>
      </c>
      <c r="P61" s="90" t="s">
        <v>12</v>
      </c>
      <c r="Q61" s="90" t="s">
        <v>13</v>
      </c>
      <c r="R61" s="90" t="s">
        <v>14</v>
      </c>
      <c r="S61" s="90" t="s">
        <v>15</v>
      </c>
      <c r="T61" s="90" t="s">
        <v>16</v>
      </c>
      <c r="U61" s="90" t="s">
        <v>17</v>
      </c>
      <c r="V61" s="90" t="s">
        <v>18</v>
      </c>
      <c r="W61" s="90" t="s">
        <v>19</v>
      </c>
      <c r="X61" s="90" t="s">
        <v>20</v>
      </c>
      <c r="Y61" s="90" t="s">
        <v>21</v>
      </c>
      <c r="Z61" s="90" t="s">
        <v>22</v>
      </c>
      <c r="AA61" s="90" t="s">
        <v>23</v>
      </c>
      <c r="AB61" s="90" t="s">
        <v>24</v>
      </c>
      <c r="AC61" s="90" t="s">
        <v>25</v>
      </c>
      <c r="AD61" s="90" t="s">
        <v>26</v>
      </c>
      <c r="AE61" s="90" t="s">
        <v>27</v>
      </c>
      <c r="AF61" s="90" t="s">
        <v>28</v>
      </c>
      <c r="AG61" s="90" t="s">
        <v>29</v>
      </c>
      <c r="AH61" s="90" t="s">
        <v>30</v>
      </c>
      <c r="AI61" s="90" t="s">
        <v>31</v>
      </c>
      <c r="AJ61" s="90" t="s">
        <v>32</v>
      </c>
      <c r="AK61" s="107" t="s">
        <v>33</v>
      </c>
      <c r="AL61" s="107" t="s">
        <v>34</v>
      </c>
      <c r="AM61" s="97" t="s">
        <v>35</v>
      </c>
      <c r="AN61" s="99" t="s">
        <v>36</v>
      </c>
      <c r="AO61" s="99"/>
      <c r="AP61" s="99"/>
      <c r="AQ61" s="100"/>
    </row>
    <row r="62" spans="1:43" s="81" customFormat="1" ht="17.25" hidden="1" customHeight="1" thickBot="1" x14ac:dyDescent="0.3">
      <c r="A62" s="102"/>
      <c r="B62" s="104"/>
      <c r="C62" s="96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8"/>
      <c r="AN62" s="8" t="s">
        <v>37</v>
      </c>
      <c r="AO62" s="8" t="s">
        <v>38</v>
      </c>
      <c r="AP62" s="8" t="s">
        <v>39</v>
      </c>
      <c r="AQ62" s="33" t="s">
        <v>44</v>
      </c>
    </row>
    <row r="63" spans="1:43" s="86" customFormat="1" ht="15.75" hidden="1" thickBot="1" x14ac:dyDescent="0.3">
      <c r="A63" s="83" t="s">
        <v>209</v>
      </c>
      <c r="B63" s="87" t="s">
        <v>210</v>
      </c>
      <c r="C63" s="84">
        <v>1273</v>
      </c>
      <c r="D63" s="84">
        <v>28</v>
      </c>
      <c r="E63" s="84">
        <v>30</v>
      </c>
      <c r="F63" s="84">
        <v>27</v>
      </c>
      <c r="G63" s="84">
        <v>28</v>
      </c>
      <c r="H63" s="84">
        <v>27</v>
      </c>
      <c r="I63" s="84">
        <v>23</v>
      </c>
      <c r="J63" s="84">
        <v>25</v>
      </c>
      <c r="K63" s="84">
        <v>24</v>
      </c>
      <c r="L63" s="84">
        <v>24</v>
      </c>
      <c r="M63" s="84">
        <v>25</v>
      </c>
      <c r="N63" s="84">
        <v>27</v>
      </c>
      <c r="O63" s="84">
        <v>28</v>
      </c>
      <c r="P63" s="84">
        <v>29</v>
      </c>
      <c r="Q63" s="84">
        <v>29</v>
      </c>
      <c r="R63" s="84">
        <v>24</v>
      </c>
      <c r="S63" s="84">
        <v>22</v>
      </c>
      <c r="T63" s="84">
        <v>22</v>
      </c>
      <c r="U63" s="84">
        <v>21</v>
      </c>
      <c r="V63" s="84">
        <v>15</v>
      </c>
      <c r="W63" s="84">
        <v>15</v>
      </c>
      <c r="X63" s="84">
        <v>79</v>
      </c>
      <c r="Y63" s="84">
        <v>99</v>
      </c>
      <c r="Z63" s="84">
        <v>92</v>
      </c>
      <c r="AA63" s="84">
        <v>80</v>
      </c>
      <c r="AB63" s="84">
        <v>73</v>
      </c>
      <c r="AC63" s="84">
        <v>64</v>
      </c>
      <c r="AD63" s="84">
        <v>64</v>
      </c>
      <c r="AE63" s="84">
        <v>57</v>
      </c>
      <c r="AF63" s="84">
        <v>48</v>
      </c>
      <c r="AG63" s="84">
        <v>47</v>
      </c>
      <c r="AH63" s="84">
        <v>35</v>
      </c>
      <c r="AI63" s="84">
        <v>20</v>
      </c>
      <c r="AJ63" s="84">
        <v>22</v>
      </c>
      <c r="AK63" s="84">
        <v>24</v>
      </c>
      <c r="AL63" s="84">
        <v>2</v>
      </c>
      <c r="AM63" s="84">
        <v>651</v>
      </c>
      <c r="AN63" s="84">
        <v>41</v>
      </c>
      <c r="AO63" s="84">
        <v>31</v>
      </c>
      <c r="AP63" s="84">
        <v>177</v>
      </c>
      <c r="AQ63" s="85">
        <v>25</v>
      </c>
    </row>
    <row r="64" spans="1:43" hidden="1" x14ac:dyDescent="0.25"/>
    <row r="65" spans="31:31" hidden="1" x14ac:dyDescent="0.25"/>
    <row r="66" spans="31:31" hidden="1" x14ac:dyDescent="0.25">
      <c r="AE66" s="82"/>
    </row>
    <row r="67" spans="31:31" hidden="1" x14ac:dyDescent="0.25"/>
  </sheetData>
  <mergeCells count="96">
    <mergeCell ref="C1:X1"/>
    <mergeCell ref="Y1:AQ1"/>
    <mergeCell ref="C2:X2"/>
    <mergeCell ref="Y2:AQ2"/>
    <mergeCell ref="C3:X3"/>
    <mergeCell ref="Y3:AQ3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A7:B7"/>
    <mergeCell ref="AE4:AE5"/>
    <mergeCell ref="AF4:AF5"/>
    <mergeCell ref="AG4:AG5"/>
    <mergeCell ref="AH4:AH5"/>
    <mergeCell ref="Y4:Y5"/>
    <mergeCell ref="Z4:Z5"/>
    <mergeCell ref="AA4:AA5"/>
    <mergeCell ref="AB4:AB5"/>
    <mergeCell ref="AC4:AC5"/>
    <mergeCell ref="AD4:AD5"/>
    <mergeCell ref="S4:S5"/>
    <mergeCell ref="T4:T5"/>
    <mergeCell ref="U4:U5"/>
    <mergeCell ref="V4:V5"/>
    <mergeCell ref="W4:W5"/>
    <mergeCell ref="AK4:AK5"/>
    <mergeCell ref="AL4:AL5"/>
    <mergeCell ref="AM4:AM5"/>
    <mergeCell ref="AN4:AQ4"/>
    <mergeCell ref="A6:B6"/>
    <mergeCell ref="AI4:AI5"/>
    <mergeCell ref="AJ4:AJ5"/>
    <mergeCell ref="X4:X5"/>
    <mergeCell ref="M4:M5"/>
    <mergeCell ref="N4:N5"/>
    <mergeCell ref="O4:O5"/>
    <mergeCell ref="P4:P5"/>
    <mergeCell ref="Q4:Q5"/>
    <mergeCell ref="R4:R5"/>
    <mergeCell ref="G4:G5"/>
    <mergeCell ref="H4:H5"/>
    <mergeCell ref="D61:D62"/>
    <mergeCell ref="A9:B9"/>
    <mergeCell ref="A16:B16"/>
    <mergeCell ref="A23:B23"/>
    <mergeCell ref="A33:B33"/>
    <mergeCell ref="A42:B42"/>
    <mergeCell ref="A43:B43"/>
    <mergeCell ref="A50:B50"/>
    <mergeCell ref="A53:B53"/>
    <mergeCell ref="A61:A62"/>
    <mergeCell ref="B61:B62"/>
    <mergeCell ref="C61:C62"/>
    <mergeCell ref="P61:P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AB61:AB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N61:AQ61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AK61:AK62"/>
    <mergeCell ref="AL61:AL62"/>
    <mergeCell ref="AM61:AM62"/>
  </mergeCells>
  <printOptions horizontalCentered="1"/>
  <pageMargins left="0.70866141732283472" right="0.70866141732283472" top="0" bottom="0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POBLAC2014</vt:lpstr>
      <vt:lpstr>etapVid2014</vt:lpstr>
      <vt:lpstr>Hoja1</vt:lpstr>
      <vt:lpstr>kankora</vt:lpstr>
      <vt:lpstr>etapVid2014!Títulos_a_imprimir</vt:lpstr>
      <vt:lpstr>kankora!Títulos_a_imprimir</vt:lpstr>
      <vt:lpstr>POBLAC2014!Títulos_a_imprimir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HAYDEE MENDOZA LARA</dc:creator>
  <cp:lastModifiedBy>Windows User</cp:lastModifiedBy>
  <cp:lastPrinted>2014-10-21T22:19:01Z</cp:lastPrinted>
  <dcterms:created xsi:type="dcterms:W3CDTF">2013-08-05T16:34:28Z</dcterms:created>
  <dcterms:modified xsi:type="dcterms:W3CDTF">2016-01-13T22:46:28Z</dcterms:modified>
</cp:coreProperties>
</file>