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135" yWindow="3600" windowWidth="20280" windowHeight="4215" activeTab="1"/>
  </bookViews>
  <sheets>
    <sheet name="poblacion-2018" sheetId="9" r:id="rId1"/>
    <sheet name="etapas vida" sheetId="10" r:id="rId2"/>
  </sheets>
  <calcPr calcId="152511"/>
</workbook>
</file>

<file path=xl/calcChain.xml><?xml version="1.0" encoding="utf-8"?>
<calcChain xmlns="http://schemas.openxmlformats.org/spreadsheetml/2006/main">
  <c r="AP60" i="10" l="1"/>
  <c r="AP59" i="10"/>
  <c r="AP58" i="10"/>
  <c r="AP54" i="10" s="1"/>
  <c r="AP57" i="10"/>
  <c r="AP56" i="10"/>
  <c r="AP55" i="10"/>
  <c r="AP53" i="10"/>
  <c r="AP52" i="10"/>
  <c r="AP51" i="10" s="1"/>
  <c r="AP50" i="10"/>
  <c r="AP49" i="10"/>
  <c r="AP48" i="10"/>
  <c r="AP47" i="10"/>
  <c r="AP46" i="10"/>
  <c r="AP44" i="10" s="1"/>
  <c r="AP45" i="10"/>
  <c r="AP42" i="10"/>
  <c r="AP41" i="10"/>
  <c r="AP40" i="10"/>
  <c r="AP39" i="10"/>
  <c r="AP38" i="10"/>
  <c r="AP34" i="10" s="1"/>
  <c r="AP37" i="10"/>
  <c r="AP36" i="10"/>
  <c r="AP35" i="10"/>
  <c r="AP33" i="10"/>
  <c r="AP32" i="10"/>
  <c r="AP31" i="10"/>
  <c r="AP30" i="10"/>
  <c r="AP29" i="10"/>
  <c r="AP28" i="10"/>
  <c r="AP27" i="10"/>
  <c r="AP26" i="10"/>
  <c r="AP25" i="10"/>
  <c r="AP24" i="10"/>
  <c r="AP22" i="10"/>
  <c r="AP21" i="10"/>
  <c r="AP16" i="10" s="1"/>
  <c r="AP20" i="10"/>
  <c r="AP19" i="10"/>
  <c r="AP18" i="10"/>
  <c r="AP17" i="10"/>
  <c r="AP15" i="10"/>
  <c r="AP14" i="10"/>
  <c r="AP13" i="10"/>
  <c r="AP12" i="10"/>
  <c r="AP11" i="10"/>
  <c r="AP9" i="10" s="1"/>
  <c r="AP7" i="10" s="1"/>
  <c r="AP10" i="10"/>
  <c r="AP23" i="10"/>
  <c r="AJ60" i="10"/>
  <c r="AJ59" i="10"/>
  <c r="AJ54" i="10" s="1"/>
  <c r="AJ58" i="10"/>
  <c r="AJ57" i="10"/>
  <c r="AJ56" i="10"/>
  <c r="AJ55" i="10"/>
  <c r="AJ53" i="10"/>
  <c r="AJ52" i="10"/>
  <c r="AJ51" i="10" s="1"/>
  <c r="AJ50" i="10"/>
  <c r="AJ49" i="10"/>
  <c r="AJ48" i="10"/>
  <c r="AJ47" i="10"/>
  <c r="AJ46" i="10"/>
  <c r="AJ44" i="10" s="1"/>
  <c r="AJ45" i="10"/>
  <c r="AJ42" i="10"/>
  <c r="AJ41" i="10"/>
  <c r="AJ40" i="10"/>
  <c r="AJ39" i="10"/>
  <c r="AJ38" i="10"/>
  <c r="AJ37" i="10"/>
  <c r="AJ36" i="10"/>
  <c r="AJ34" i="10" s="1"/>
  <c r="AJ35" i="10"/>
  <c r="AJ33" i="10"/>
  <c r="AJ32" i="10"/>
  <c r="AJ31" i="10"/>
  <c r="AJ30" i="10"/>
  <c r="AJ29" i="10"/>
  <c r="AJ28" i="10"/>
  <c r="AJ27" i="10"/>
  <c r="AJ23" i="10" s="1"/>
  <c r="AJ26" i="10"/>
  <c r="AJ25" i="10"/>
  <c r="AJ24" i="10"/>
  <c r="AJ22" i="10"/>
  <c r="AJ21" i="10"/>
  <c r="AJ20" i="10"/>
  <c r="AJ19" i="10"/>
  <c r="AJ18" i="10"/>
  <c r="AJ17" i="10"/>
  <c r="AJ15" i="10"/>
  <c r="AJ14" i="10"/>
  <c r="AJ13" i="10"/>
  <c r="AJ12" i="10"/>
  <c r="AJ11" i="10"/>
  <c r="AJ10" i="10"/>
  <c r="AJ16" i="10"/>
  <c r="AC60" i="10"/>
  <c r="AC59" i="10"/>
  <c r="AC58" i="10"/>
  <c r="AC54" i="10" s="1"/>
  <c r="AC57" i="10"/>
  <c r="AC56" i="10"/>
  <c r="AC55" i="10"/>
  <c r="AC53" i="10"/>
  <c r="AC51" i="10" s="1"/>
  <c r="AC52" i="10"/>
  <c r="AC50" i="10"/>
  <c r="AC49" i="10"/>
  <c r="AC48" i="10"/>
  <c r="AC44" i="10" s="1"/>
  <c r="AC43" i="10" s="1"/>
  <c r="AC47" i="10"/>
  <c r="AC46" i="10"/>
  <c r="AC45" i="10"/>
  <c r="AC42" i="10"/>
  <c r="AC41" i="10"/>
  <c r="AC40" i="10"/>
  <c r="AC39" i="10"/>
  <c r="AC38" i="10"/>
  <c r="AC34" i="10" s="1"/>
  <c r="AC37" i="10"/>
  <c r="AC36" i="10"/>
  <c r="AC35" i="10"/>
  <c r="AC33" i="10"/>
  <c r="AC32" i="10"/>
  <c r="AC31" i="10"/>
  <c r="AC30" i="10"/>
  <c r="AC29" i="10"/>
  <c r="AC23" i="10" s="1"/>
  <c r="AC28" i="10"/>
  <c r="AC27" i="10"/>
  <c r="AC26" i="10"/>
  <c r="AC25" i="10"/>
  <c r="AC24" i="10"/>
  <c r="AC22" i="10"/>
  <c r="AC21" i="10"/>
  <c r="AC20" i="10"/>
  <c r="AC16" i="10" s="1"/>
  <c r="AC19" i="10"/>
  <c r="AC18" i="10"/>
  <c r="AC17" i="10"/>
  <c r="AC15" i="10"/>
  <c r="AC14" i="10"/>
  <c r="AC13" i="10"/>
  <c r="AC12" i="10"/>
  <c r="AC11" i="10"/>
  <c r="AC9" i="10" s="1"/>
  <c r="AC7" i="10" s="1"/>
  <c r="AC10" i="10"/>
  <c r="X60" i="10"/>
  <c r="X59" i="10"/>
  <c r="X58" i="10"/>
  <c r="X54" i="10" s="1"/>
  <c r="X57" i="10"/>
  <c r="X56" i="10"/>
  <c r="X55" i="10"/>
  <c r="X53" i="10"/>
  <c r="X52" i="10"/>
  <c r="X51" i="10" s="1"/>
  <c r="X50" i="10"/>
  <c r="X49" i="10"/>
  <c r="X48" i="10"/>
  <c r="X47" i="10"/>
  <c r="X46" i="10"/>
  <c r="X44" i="10" s="1"/>
  <c r="X45" i="10"/>
  <c r="X42" i="10"/>
  <c r="X41" i="10"/>
  <c r="X40" i="10"/>
  <c r="X39" i="10"/>
  <c r="X38" i="10"/>
  <c r="X34" i="10" s="1"/>
  <c r="X37" i="10"/>
  <c r="X36" i="10"/>
  <c r="X35" i="10"/>
  <c r="X33" i="10"/>
  <c r="X32" i="10"/>
  <c r="X31" i="10"/>
  <c r="X30" i="10"/>
  <c r="X29" i="10"/>
  <c r="X23" i="10" s="1"/>
  <c r="X28" i="10"/>
  <c r="X27" i="10"/>
  <c r="X26" i="10"/>
  <c r="X25" i="10"/>
  <c r="X24" i="10"/>
  <c r="X22" i="10"/>
  <c r="X21" i="10"/>
  <c r="X20" i="10"/>
  <c r="X19" i="10"/>
  <c r="X18" i="10"/>
  <c r="X17" i="10"/>
  <c r="X15" i="10"/>
  <c r="X14" i="10"/>
  <c r="X13" i="10"/>
  <c r="X12" i="10"/>
  <c r="X11" i="10"/>
  <c r="X10" i="10"/>
  <c r="X16" i="10"/>
  <c r="Q60" i="10"/>
  <c r="Q59" i="10"/>
  <c r="Q58" i="10"/>
  <c r="Q57" i="10"/>
  <c r="Q54" i="10" s="1"/>
  <c r="Q56" i="10"/>
  <c r="Q55" i="10"/>
  <c r="Q53" i="10"/>
  <c r="Q52" i="10"/>
  <c r="Q51" i="10" s="1"/>
  <c r="Q50" i="10"/>
  <c r="Q49" i="10"/>
  <c r="Q48" i="10"/>
  <c r="Q47" i="10"/>
  <c r="Q44" i="10" s="1"/>
  <c r="Q43" i="10" s="1"/>
  <c r="Q46" i="10"/>
  <c r="Q45" i="10"/>
  <c r="Q42" i="10"/>
  <c r="Q41" i="10"/>
  <c r="Q40" i="10"/>
  <c r="Q39" i="10"/>
  <c r="Q38" i="10"/>
  <c r="Q37" i="10"/>
  <c r="Q34" i="10" s="1"/>
  <c r="Q36" i="10"/>
  <c r="Q35" i="10"/>
  <c r="Q33" i="10"/>
  <c r="Q32" i="10"/>
  <c r="Q31" i="10"/>
  <c r="Q30" i="10"/>
  <c r="Q29" i="10"/>
  <c r="Q28" i="10"/>
  <c r="Q23" i="10" s="1"/>
  <c r="Q27" i="10"/>
  <c r="Q26" i="10"/>
  <c r="Q25" i="10"/>
  <c r="Q24" i="10"/>
  <c r="Q22" i="10"/>
  <c r="Q21" i="10"/>
  <c r="Q20" i="10"/>
  <c r="Q19" i="10"/>
  <c r="Q16" i="10" s="1"/>
  <c r="Q18" i="10"/>
  <c r="Q17" i="10"/>
  <c r="Q15" i="10"/>
  <c r="Q14" i="10"/>
  <c r="Q13" i="10"/>
  <c r="Q12" i="10"/>
  <c r="Q11" i="10"/>
  <c r="Q10" i="10"/>
  <c r="Q9" i="10" s="1"/>
  <c r="D60" i="10"/>
  <c r="D59" i="10"/>
  <c r="D58" i="10"/>
  <c r="D57" i="10"/>
  <c r="D56" i="10"/>
  <c r="D55" i="10"/>
  <c r="AW54" i="10"/>
  <c r="AV54" i="10"/>
  <c r="AU54" i="10"/>
  <c r="AT54" i="10"/>
  <c r="AS54" i="10"/>
  <c r="AR54" i="10"/>
  <c r="AQ54" i="10"/>
  <c r="AO54" i="10"/>
  <c r="AN54" i="10"/>
  <c r="AM54" i="10"/>
  <c r="AL54" i="10"/>
  <c r="AK54" i="10"/>
  <c r="AI54" i="10"/>
  <c r="AH54" i="10"/>
  <c r="AG54" i="10"/>
  <c r="AF54" i="10"/>
  <c r="AE54" i="10"/>
  <c r="AD54" i="10"/>
  <c r="AB54" i="10"/>
  <c r="AA54" i="10"/>
  <c r="Z54" i="10"/>
  <c r="Y54" i="10"/>
  <c r="W54" i="10"/>
  <c r="V54" i="10"/>
  <c r="U54" i="10"/>
  <c r="T54" i="10"/>
  <c r="S54" i="10"/>
  <c r="R54" i="10"/>
  <c r="P54" i="10"/>
  <c r="O54" i="10"/>
  <c r="N54" i="10"/>
  <c r="M54" i="10"/>
  <c r="L54" i="10"/>
  <c r="K54" i="10"/>
  <c r="J54" i="10"/>
  <c r="I54" i="10"/>
  <c r="H54" i="10"/>
  <c r="G54" i="10"/>
  <c r="F54" i="10"/>
  <c r="E54" i="10"/>
  <c r="D54" i="10"/>
  <c r="C54" i="10"/>
  <c r="D53" i="10"/>
  <c r="D52" i="10"/>
  <c r="D51" i="10" s="1"/>
  <c r="AW51" i="10"/>
  <c r="AV51" i="10"/>
  <c r="AU51" i="10"/>
  <c r="AT51" i="10"/>
  <c r="AS51" i="10"/>
  <c r="AR51" i="10"/>
  <c r="AQ51" i="10"/>
  <c r="AO51" i="10"/>
  <c r="AN51" i="10"/>
  <c r="AM51" i="10"/>
  <c r="AL51" i="10"/>
  <c r="AK51" i="10"/>
  <c r="AI51" i="10"/>
  <c r="AH51" i="10"/>
  <c r="AG51" i="10"/>
  <c r="AF51" i="10"/>
  <c r="AE51" i="10"/>
  <c r="AD51" i="10"/>
  <c r="AB51" i="10"/>
  <c r="AA51" i="10"/>
  <c r="Z51" i="10"/>
  <c r="Y51" i="10"/>
  <c r="W51" i="10"/>
  <c r="V51" i="10"/>
  <c r="U51" i="10"/>
  <c r="T51" i="10"/>
  <c r="S51" i="10"/>
  <c r="R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C51" i="10"/>
  <c r="D50" i="10"/>
  <c r="D49" i="10"/>
  <c r="D48" i="10"/>
  <c r="D47" i="10"/>
  <c r="D46" i="10"/>
  <c r="D45" i="10"/>
  <c r="D44" i="10" s="1"/>
  <c r="AW44" i="10"/>
  <c r="AV44" i="10"/>
  <c r="AU44" i="10"/>
  <c r="AT44" i="10"/>
  <c r="AS44" i="10"/>
  <c r="AR44" i="10"/>
  <c r="AQ44" i="10"/>
  <c r="AO44" i="10"/>
  <c r="AN44" i="10"/>
  <c r="AM44" i="10"/>
  <c r="AL44" i="10"/>
  <c r="AK44" i="10"/>
  <c r="AI44" i="10"/>
  <c r="AH44" i="10"/>
  <c r="AG44" i="10"/>
  <c r="AF44" i="10"/>
  <c r="AE44" i="10"/>
  <c r="AD44" i="10"/>
  <c r="AB44" i="10"/>
  <c r="AA44" i="10"/>
  <c r="Z44" i="10"/>
  <c r="Y44" i="10"/>
  <c r="W44" i="10"/>
  <c r="V44" i="10"/>
  <c r="U44" i="10"/>
  <c r="T44" i="10"/>
  <c r="S44" i="10"/>
  <c r="R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C44" i="10"/>
  <c r="J43" i="10"/>
  <c r="D42" i="10"/>
  <c r="D41" i="10"/>
  <c r="D40" i="10"/>
  <c r="D39" i="10"/>
  <c r="D38" i="10"/>
  <c r="D37" i="10"/>
  <c r="D36" i="10"/>
  <c r="D35" i="10"/>
  <c r="AW34" i="10"/>
  <c r="AV34" i="10"/>
  <c r="AU34" i="10"/>
  <c r="AT34" i="10"/>
  <c r="AS34" i="10"/>
  <c r="AR34" i="10"/>
  <c r="AQ34" i="10"/>
  <c r="AO34" i="10"/>
  <c r="AN34" i="10"/>
  <c r="AM34" i="10"/>
  <c r="AL34" i="10"/>
  <c r="AK34" i="10"/>
  <c r="AI34" i="10"/>
  <c r="AH34" i="10"/>
  <c r="AG34" i="10"/>
  <c r="AF34" i="10"/>
  <c r="AE34" i="10"/>
  <c r="AD34" i="10"/>
  <c r="AB34" i="10"/>
  <c r="AA34" i="10"/>
  <c r="Z34" i="10"/>
  <c r="Y34" i="10"/>
  <c r="W34" i="10"/>
  <c r="V34" i="10"/>
  <c r="U34" i="10"/>
  <c r="T34" i="10"/>
  <c r="S34" i="10"/>
  <c r="R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D33" i="10"/>
  <c r="D32" i="10"/>
  <c r="D31" i="10"/>
  <c r="D30" i="10"/>
  <c r="D29" i="10"/>
  <c r="D28" i="10"/>
  <c r="D27" i="10"/>
  <c r="D26" i="10"/>
  <c r="D25" i="10"/>
  <c r="D24" i="10"/>
  <c r="D23" i="10" s="1"/>
  <c r="AW23" i="10"/>
  <c r="AV23" i="10"/>
  <c r="AU23" i="10"/>
  <c r="AT23" i="10"/>
  <c r="AS23" i="10"/>
  <c r="AR23" i="10"/>
  <c r="AQ23" i="10"/>
  <c r="AO23" i="10"/>
  <c r="AN23" i="10"/>
  <c r="AM23" i="10"/>
  <c r="AL23" i="10"/>
  <c r="AK23" i="10"/>
  <c r="AI23" i="10"/>
  <c r="AH23" i="10"/>
  <c r="AG23" i="10"/>
  <c r="AF23" i="10"/>
  <c r="AE23" i="10"/>
  <c r="AD23" i="10"/>
  <c r="AB23" i="10"/>
  <c r="AA23" i="10"/>
  <c r="Z23" i="10"/>
  <c r="Y23" i="10"/>
  <c r="W23" i="10"/>
  <c r="V23" i="10"/>
  <c r="U23" i="10"/>
  <c r="T23" i="10"/>
  <c r="S23" i="10"/>
  <c r="R23" i="10"/>
  <c r="P23" i="10"/>
  <c r="O23" i="10"/>
  <c r="N23" i="10"/>
  <c r="M23" i="10"/>
  <c r="L23" i="10"/>
  <c r="K23" i="10"/>
  <c r="J23" i="10"/>
  <c r="I23" i="10"/>
  <c r="H23" i="10"/>
  <c r="G23" i="10"/>
  <c r="F23" i="10"/>
  <c r="E23" i="10"/>
  <c r="C23" i="10"/>
  <c r="D22" i="10"/>
  <c r="D21" i="10"/>
  <c r="D20" i="10"/>
  <c r="D19" i="10"/>
  <c r="D18" i="10"/>
  <c r="D17" i="10"/>
  <c r="D16" i="10" s="1"/>
  <c r="AW16" i="10"/>
  <c r="AV16" i="10"/>
  <c r="AU16" i="10"/>
  <c r="AT16" i="10"/>
  <c r="AS16" i="10"/>
  <c r="AR16" i="10"/>
  <c r="AQ16" i="10"/>
  <c r="AO16" i="10"/>
  <c r="AN16" i="10"/>
  <c r="AM16" i="10"/>
  <c r="AL16" i="10"/>
  <c r="AK16" i="10"/>
  <c r="AI16" i="10"/>
  <c r="AH16" i="10"/>
  <c r="AG16" i="10"/>
  <c r="AF16" i="10"/>
  <c r="AE16" i="10"/>
  <c r="AD16" i="10"/>
  <c r="AB16" i="10"/>
  <c r="AB7" i="10" s="1"/>
  <c r="AA16" i="10"/>
  <c r="Z16" i="10"/>
  <c r="Y16" i="10"/>
  <c r="W16" i="10"/>
  <c r="V16" i="10"/>
  <c r="U16" i="10"/>
  <c r="T16" i="10"/>
  <c r="S16" i="10"/>
  <c r="R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C16" i="10"/>
  <c r="D15" i="10"/>
  <c r="D14" i="10"/>
  <c r="D13" i="10"/>
  <c r="D12" i="10"/>
  <c r="D11" i="10"/>
  <c r="D10" i="10"/>
  <c r="D9" i="10" s="1"/>
  <c r="AW9" i="10"/>
  <c r="AV9" i="10"/>
  <c r="AU9" i="10"/>
  <c r="AU7" i="10" s="1"/>
  <c r="AT9" i="10"/>
  <c r="AS9" i="10"/>
  <c r="AR9" i="10"/>
  <c r="AR7" i="10" s="1"/>
  <c r="AQ9" i="10"/>
  <c r="AO9" i="10"/>
  <c r="AN9" i="10"/>
  <c r="AM9" i="10"/>
  <c r="AL9" i="10"/>
  <c r="AK9" i="10"/>
  <c r="AI9" i="10"/>
  <c r="AH9" i="10"/>
  <c r="AH7" i="10" s="1"/>
  <c r="AG9" i="10"/>
  <c r="AF9" i="10"/>
  <c r="AE9" i="10"/>
  <c r="AD9" i="10"/>
  <c r="AB9" i="10"/>
  <c r="AA9" i="10"/>
  <c r="Z9" i="10"/>
  <c r="Y9" i="10"/>
  <c r="W9" i="10"/>
  <c r="V9" i="10"/>
  <c r="U9" i="10"/>
  <c r="T9" i="10"/>
  <c r="S9" i="10"/>
  <c r="R9" i="10"/>
  <c r="P9" i="10"/>
  <c r="O9" i="10"/>
  <c r="O7" i="10" s="1"/>
  <c r="N9" i="10"/>
  <c r="M9" i="10"/>
  <c r="L9" i="10"/>
  <c r="K9" i="10"/>
  <c r="J9" i="10"/>
  <c r="I9" i="10"/>
  <c r="H9" i="10"/>
  <c r="G9" i="10"/>
  <c r="G7" i="10" s="1"/>
  <c r="F9" i="10"/>
  <c r="E9" i="10"/>
  <c r="C9" i="10"/>
  <c r="J7" i="10"/>
  <c r="AP43" i="10" l="1"/>
  <c r="AP6" i="10" s="1"/>
  <c r="S43" i="10"/>
  <c r="AB43" i="10"/>
  <c r="G43" i="10"/>
  <c r="O43" i="10"/>
  <c r="Y43" i="10"/>
  <c r="AH43" i="10"/>
  <c r="AH6" i="10" s="1"/>
  <c r="AJ43" i="10"/>
  <c r="AJ9" i="10"/>
  <c r="AJ7" i="10" s="1"/>
  <c r="AJ6" i="10" s="1"/>
  <c r="L43" i="10"/>
  <c r="U43" i="10"/>
  <c r="AE43" i="10"/>
  <c r="AN43" i="10"/>
  <c r="AM43" i="10"/>
  <c r="AC6" i="10"/>
  <c r="Y7" i="10"/>
  <c r="Y6" i="10" s="1"/>
  <c r="AV43" i="10"/>
  <c r="J6" i="10"/>
  <c r="X43" i="10"/>
  <c r="X9" i="10"/>
  <c r="X7" i="10" s="1"/>
  <c r="H7" i="10"/>
  <c r="Z7" i="10"/>
  <c r="AS7" i="10"/>
  <c r="I7" i="10"/>
  <c r="R7" i="10"/>
  <c r="AA7" i="10"/>
  <c r="AK7" i="10"/>
  <c r="AT7" i="10"/>
  <c r="K7" i="10"/>
  <c r="AD7" i="10"/>
  <c r="AV7" i="10"/>
  <c r="AD43" i="10"/>
  <c r="C43" i="10"/>
  <c r="P7" i="10"/>
  <c r="AI7" i="10"/>
  <c r="S7" i="10"/>
  <c r="AL7" i="10"/>
  <c r="T7" i="10"/>
  <c r="AM7" i="10"/>
  <c r="AM6" i="10" s="1"/>
  <c r="E43" i="10"/>
  <c r="M43" i="10"/>
  <c r="V43" i="10"/>
  <c r="AF43" i="10"/>
  <c r="AO43" i="10"/>
  <c r="C7" i="10"/>
  <c r="L7" i="10"/>
  <c r="U7" i="10"/>
  <c r="U6" i="10" s="1"/>
  <c r="AE7" i="10"/>
  <c r="AE6" i="10" s="1"/>
  <c r="AN7" i="10"/>
  <c r="AN6" i="10" s="1"/>
  <c r="AW7" i="10"/>
  <c r="F43" i="10"/>
  <c r="N43" i="10"/>
  <c r="W43" i="10"/>
  <c r="AG43" i="10"/>
  <c r="AQ43" i="10"/>
  <c r="AR43" i="10"/>
  <c r="AR6" i="10" s="1"/>
  <c r="K43" i="10"/>
  <c r="T43" i="10"/>
  <c r="I43" i="10"/>
  <c r="R43" i="10"/>
  <c r="AA43" i="10"/>
  <c r="AK43" i="10"/>
  <c r="AT43" i="10"/>
  <c r="AL43" i="10"/>
  <c r="AU43" i="10"/>
  <c r="AU6" i="10" s="1"/>
  <c r="Q7" i="10"/>
  <c r="Q6" i="10" s="1"/>
  <c r="AW43" i="10"/>
  <c r="H43" i="10"/>
  <c r="P43" i="10"/>
  <c r="Z43" i="10"/>
  <c r="AI43" i="10"/>
  <c r="AI6" i="10" s="1"/>
  <c r="AS43" i="10"/>
  <c r="O6" i="10"/>
  <c r="V7" i="10"/>
  <c r="AO7" i="10"/>
  <c r="AO6" i="10" s="1"/>
  <c r="D7" i="10"/>
  <c r="M7" i="10"/>
  <c r="F7" i="10"/>
  <c r="F6" i="10" s="1"/>
  <c r="W7" i="10"/>
  <c r="AG7" i="10"/>
  <c r="AG6" i="10" s="1"/>
  <c r="AQ7" i="10"/>
  <c r="AB6" i="10"/>
  <c r="E7" i="10"/>
  <c r="AF7" i="10"/>
  <c r="AF6" i="10" s="1"/>
  <c r="N7" i="10"/>
  <c r="N6" i="10" s="1"/>
  <c r="G6" i="10"/>
  <c r="D43" i="10"/>
  <c r="D60" i="9"/>
  <c r="D59" i="9"/>
  <c r="D58" i="9"/>
  <c r="D57" i="9"/>
  <c r="D56" i="9"/>
  <c r="D55" i="9"/>
  <c r="D54" i="9" s="1"/>
  <c r="D53" i="9"/>
  <c r="D51" i="9" s="1"/>
  <c r="D52" i="9"/>
  <c r="D50" i="9"/>
  <c r="D49" i="9"/>
  <c r="D48" i="9"/>
  <c r="D47" i="9"/>
  <c r="D46" i="9"/>
  <c r="D45" i="9"/>
  <c r="D42" i="9"/>
  <c r="D41" i="9"/>
  <c r="D40" i="9"/>
  <c r="D39" i="9"/>
  <c r="D38" i="9"/>
  <c r="D37" i="9"/>
  <c r="D36" i="9"/>
  <c r="D35" i="9"/>
  <c r="D34" i="9" s="1"/>
  <c r="D33" i="9"/>
  <c r="D32" i="9"/>
  <c r="D31" i="9"/>
  <c r="D30" i="9"/>
  <c r="D29" i="9"/>
  <c r="D28" i="9"/>
  <c r="D27" i="9"/>
  <c r="D26" i="9"/>
  <c r="D25" i="9"/>
  <c r="D23" i="9" s="1"/>
  <c r="D24" i="9"/>
  <c r="D22" i="9"/>
  <c r="D21" i="9"/>
  <c r="D20" i="9"/>
  <c r="D19" i="9"/>
  <c r="D18" i="9"/>
  <c r="D17" i="9"/>
  <c r="D16" i="9" s="1"/>
  <c r="D15" i="9"/>
  <c r="D14" i="9"/>
  <c r="D13" i="9"/>
  <c r="D12" i="9"/>
  <c r="D11" i="9"/>
  <c r="D10" i="9"/>
  <c r="D44" i="9"/>
  <c r="L6" i="10" l="1"/>
  <c r="T6" i="10"/>
  <c r="S6" i="10"/>
  <c r="E6" i="10"/>
  <c r="X6" i="10"/>
  <c r="M6" i="10"/>
  <c r="P6" i="10"/>
  <c r="AW6" i="10"/>
  <c r="AV6" i="10"/>
  <c r="V6" i="10"/>
  <c r="AD6" i="10"/>
  <c r="C6" i="10"/>
  <c r="AL6" i="10"/>
  <c r="K6" i="10"/>
  <c r="H6" i="10"/>
  <c r="AT6" i="10"/>
  <c r="AQ6" i="10"/>
  <c r="AK6" i="10"/>
  <c r="AS6" i="10"/>
  <c r="AA6" i="10"/>
  <c r="W6" i="10"/>
  <c r="R6" i="10"/>
  <c r="Z6" i="10"/>
  <c r="I6" i="10"/>
  <c r="D6" i="10"/>
  <c r="D9" i="9"/>
  <c r="D7" i="9" s="1"/>
  <c r="D6" i="9" s="1"/>
  <c r="D43" i="9"/>
  <c r="R54" i="9" l="1"/>
  <c r="AN34" i="9"/>
  <c r="AC34" i="9"/>
  <c r="M54" i="9"/>
  <c r="J54" i="9"/>
  <c r="AM9" i="9"/>
  <c r="G9" i="9"/>
  <c r="N9" i="9"/>
  <c r="AR9" i="9"/>
  <c r="AJ9" i="9"/>
  <c r="T9" i="9"/>
  <c r="AI9" i="9"/>
  <c r="K9" i="9"/>
  <c r="Y9" i="9"/>
  <c r="Q9" i="9"/>
  <c r="Z9" i="9"/>
  <c r="X9" i="9"/>
  <c r="AP9" i="9"/>
  <c r="J9" i="9"/>
  <c r="H9" i="9"/>
  <c r="J16" i="9"/>
  <c r="AC16" i="9"/>
  <c r="Q51" i="9"/>
  <c r="AM51" i="9"/>
  <c r="N51" i="9"/>
  <c r="AJ51" i="9"/>
  <c r="K51" i="9"/>
  <c r="AM34" i="9"/>
  <c r="G34" i="9"/>
  <c r="F34" i="9"/>
  <c r="X34" i="9"/>
  <c r="AG34" i="9"/>
  <c r="H34" i="9"/>
  <c r="AQ34" i="9"/>
  <c r="R34" i="9"/>
  <c r="G16" i="9" l="1"/>
  <c r="AG23" i="9"/>
  <c r="AF23" i="9"/>
  <c r="AI54" i="9"/>
  <c r="V44" i="9"/>
  <c r="AK44" i="9"/>
  <c r="S51" i="9"/>
  <c r="AR51" i="9"/>
  <c r="V51" i="9"/>
  <c r="Y51" i="9"/>
  <c r="AK16" i="9"/>
  <c r="O16" i="9"/>
  <c r="AF16" i="9"/>
  <c r="R16" i="9"/>
  <c r="AQ16" i="9"/>
  <c r="S9" i="9"/>
  <c r="J23" i="9"/>
  <c r="J7" i="9" s="1"/>
  <c r="AN23" i="9"/>
  <c r="AB23" i="9"/>
  <c r="F23" i="9"/>
  <c r="AE23" i="9"/>
  <c r="E34" i="9"/>
  <c r="U34" i="9"/>
  <c r="AP44" i="9"/>
  <c r="J44" i="9"/>
  <c r="AG44" i="9"/>
  <c r="Q44" i="9"/>
  <c r="AM44" i="9"/>
  <c r="AE44" i="9"/>
  <c r="W44" i="9"/>
  <c r="K44" i="9"/>
  <c r="F44" i="9"/>
  <c r="T44" i="9"/>
  <c r="M44" i="9"/>
  <c r="U54" i="9"/>
  <c r="P54" i="9"/>
  <c r="AB54" i="9"/>
  <c r="T34" i="9"/>
  <c r="AL34" i="9"/>
  <c r="AI44" i="9"/>
  <c r="AO44" i="9"/>
  <c r="AA51" i="9"/>
  <c r="C51" i="9"/>
  <c r="E51" i="9"/>
  <c r="AD51" i="9"/>
  <c r="H51" i="9"/>
  <c r="AG51" i="9"/>
  <c r="E16" i="9"/>
  <c r="W16" i="9"/>
  <c r="AN16" i="9"/>
  <c r="Z16" i="9"/>
  <c r="L16" i="9"/>
  <c r="AA9" i="9"/>
  <c r="E9" i="9"/>
  <c r="X23" i="9"/>
  <c r="AH23" i="9"/>
  <c r="K23" i="9"/>
  <c r="AJ23" i="9"/>
  <c r="N23" i="9"/>
  <c r="AM23" i="9"/>
  <c r="AD34" i="9"/>
  <c r="AI34" i="9"/>
  <c r="AF54" i="9"/>
  <c r="X54" i="9"/>
  <c r="AO54" i="9"/>
  <c r="S44" i="9"/>
  <c r="AI16" i="9"/>
  <c r="AK23" i="9"/>
  <c r="Y44" i="9"/>
  <c r="O44" i="9"/>
  <c r="H44" i="9"/>
  <c r="J51" i="9"/>
  <c r="AI51" i="9"/>
  <c r="M51" i="9"/>
  <c r="AL51" i="9"/>
  <c r="P51" i="9"/>
  <c r="AO51" i="9"/>
  <c r="F16" i="9"/>
  <c r="AE16" i="9"/>
  <c r="I16" i="9"/>
  <c r="AH16" i="9"/>
  <c r="T16" i="9"/>
  <c r="AH9" i="9"/>
  <c r="M9" i="9"/>
  <c r="AL9" i="9"/>
  <c r="P23" i="9"/>
  <c r="S23" i="9"/>
  <c r="AR23" i="9"/>
  <c r="V23" i="9"/>
  <c r="Y54" i="9"/>
  <c r="AK54" i="9"/>
  <c r="V34" i="9"/>
  <c r="M34" i="9"/>
  <c r="I34" i="9"/>
  <c r="I54" i="9"/>
  <c r="L54" i="9"/>
  <c r="AL54" i="9"/>
  <c r="G54" i="9"/>
  <c r="AC44" i="9"/>
  <c r="J34" i="9"/>
  <c r="AB34" i="9"/>
  <c r="Z34" i="9"/>
  <c r="O34" i="9"/>
  <c r="AQ44" i="9"/>
  <c r="Z44" i="9"/>
  <c r="AD44" i="9"/>
  <c r="R44" i="9"/>
  <c r="R51" i="9"/>
  <c r="AQ51" i="9"/>
  <c r="U51" i="9"/>
  <c r="G51" i="9"/>
  <c r="X51" i="9"/>
  <c r="N16" i="9"/>
  <c r="AM16" i="9"/>
  <c r="Q16" i="9"/>
  <c r="AP16" i="9"/>
  <c r="AB16" i="9"/>
  <c r="AQ9" i="9"/>
  <c r="U9" i="9"/>
  <c r="Y23" i="9"/>
  <c r="AO23" i="9"/>
  <c r="AA23" i="9"/>
  <c r="E23" i="9"/>
  <c r="AD23" i="9"/>
  <c r="AG54" i="9"/>
  <c r="AE54" i="9"/>
  <c r="S34" i="9"/>
  <c r="AH34" i="9"/>
  <c r="W34" i="9"/>
  <c r="T54" i="9"/>
  <c r="V54" i="9"/>
  <c r="Q54" i="9"/>
  <c r="S54" i="9"/>
  <c r="AB44" i="9"/>
  <c r="AR34" i="9"/>
  <c r="AJ44" i="9"/>
  <c r="AL44" i="9"/>
  <c r="AF44" i="9"/>
  <c r="Z51" i="9"/>
  <c r="L51" i="9"/>
  <c r="AC51" i="9"/>
  <c r="O51" i="9"/>
  <c r="AF51" i="9"/>
  <c r="V16" i="9"/>
  <c r="Y16" i="9"/>
  <c r="K16" i="9"/>
  <c r="AJ16" i="9"/>
  <c r="L9" i="9"/>
  <c r="AC9" i="9"/>
  <c r="O9" i="9"/>
  <c r="H23" i="9"/>
  <c r="Q23" i="9"/>
  <c r="AI23" i="9"/>
  <c r="M23" i="9"/>
  <c r="AL23" i="9"/>
  <c r="AJ54" i="9"/>
  <c r="N54" i="9"/>
  <c r="AM54" i="9"/>
  <c r="AP34" i="9"/>
  <c r="N34" i="9"/>
  <c r="AK34" i="9"/>
  <c r="AD54" i="9"/>
  <c r="AH54" i="9"/>
  <c r="Z54" i="9"/>
  <c r="AC54" i="9"/>
  <c r="X16" i="9"/>
  <c r="T23" i="9"/>
  <c r="AF34" i="9"/>
  <c r="Q34" i="9"/>
  <c r="K34" i="9"/>
  <c r="AE34" i="9"/>
  <c r="X44" i="9"/>
  <c r="E44" i="9"/>
  <c r="G44" i="9"/>
  <c r="AN44" i="9"/>
  <c r="AH51" i="9"/>
  <c r="T51" i="9"/>
  <c r="AK51" i="9"/>
  <c r="W51" i="9"/>
  <c r="AN51" i="9"/>
  <c r="U16" i="9"/>
  <c r="AD16" i="9"/>
  <c r="H16" i="9"/>
  <c r="H7" i="9" s="1"/>
  <c r="AG16" i="9"/>
  <c r="S16" i="9"/>
  <c r="AR16" i="9"/>
  <c r="AG9" i="9"/>
  <c r="Z23" i="9"/>
  <c r="AP23" i="9"/>
  <c r="AQ23" i="9"/>
  <c r="U23" i="9"/>
  <c r="G23" i="9"/>
  <c r="AR54" i="9"/>
  <c r="H54" i="9"/>
  <c r="AA34" i="9"/>
  <c r="AJ34" i="9"/>
  <c r="L34" i="9"/>
  <c r="AQ54" i="9"/>
  <c r="O54" i="9"/>
  <c r="AN54" i="9"/>
  <c r="AP54" i="9"/>
  <c r="L44" i="9"/>
  <c r="W23" i="9"/>
  <c r="AO34" i="9"/>
  <c r="K54" i="9"/>
  <c r="AF9" i="9"/>
  <c r="AE9" i="9"/>
  <c r="AD9" i="9"/>
  <c r="W9" i="9"/>
  <c r="V9" i="9"/>
  <c r="AN9" i="9"/>
  <c r="I9" i="9"/>
  <c r="AK9" i="9"/>
  <c r="P9" i="9"/>
  <c r="AA44" i="9"/>
  <c r="U44" i="9"/>
  <c r="AR44" i="9"/>
  <c r="AH44" i="9"/>
  <c r="N44" i="9"/>
  <c r="P44" i="9"/>
  <c r="I44" i="9"/>
  <c r="AP51" i="9"/>
  <c r="AB51" i="9"/>
  <c r="F51" i="9"/>
  <c r="AE51" i="9"/>
  <c r="I51" i="9"/>
  <c r="M16" i="9"/>
  <c r="AL16" i="9"/>
  <c r="P16" i="9"/>
  <c r="AO16" i="9"/>
  <c r="AA16" i="9"/>
  <c r="R9" i="9"/>
  <c r="AO9" i="9"/>
  <c r="AB9" i="9"/>
  <c r="I23" i="9"/>
  <c r="R23" i="9"/>
  <c r="L23" i="9"/>
  <c r="AC23" i="9"/>
  <c r="O23" i="9"/>
  <c r="AA54" i="9"/>
  <c r="E54" i="9"/>
  <c r="P34" i="9"/>
  <c r="Y34" i="9"/>
  <c r="W54" i="9"/>
  <c r="C54" i="9"/>
  <c r="F54" i="9"/>
  <c r="G7" i="9" l="1"/>
  <c r="T7" i="9"/>
  <c r="AP7" i="9"/>
  <c r="AN7" i="9"/>
  <c r="AJ7" i="9"/>
  <c r="K7" i="9"/>
  <c r="Y7" i="9"/>
  <c r="X7" i="9"/>
  <c r="AI7" i="9"/>
  <c r="Q7" i="9"/>
  <c r="AM7" i="9"/>
  <c r="AB7" i="9"/>
  <c r="N7" i="9"/>
  <c r="L7" i="9"/>
  <c r="W7" i="9"/>
  <c r="U7" i="9"/>
  <c r="AH7" i="9"/>
  <c r="AD7" i="9"/>
  <c r="V7" i="9"/>
  <c r="P7" i="9"/>
  <c r="AE7" i="9"/>
  <c r="AG7" i="9"/>
  <c r="AF7" i="9"/>
  <c r="AR7" i="9"/>
  <c r="Z7" i="9"/>
  <c r="M43" i="9"/>
  <c r="AE43" i="9"/>
  <c r="T43" i="9"/>
  <c r="F43" i="9"/>
  <c r="AM43" i="9"/>
  <c r="AM6" i="9" s="1"/>
  <c r="AG43" i="9"/>
  <c r="K43" i="9"/>
  <c r="W43" i="9"/>
  <c r="J43" i="9"/>
  <c r="J6" i="9" s="1"/>
  <c r="AP43" i="9"/>
  <c r="Q43" i="9"/>
  <c r="L43" i="9"/>
  <c r="G43" i="9"/>
  <c r="AQ7" i="9"/>
  <c r="AD43" i="9"/>
  <c r="AC43" i="9"/>
  <c r="V43" i="9"/>
  <c r="AK43" i="9"/>
  <c r="I43" i="9"/>
  <c r="C9" i="9"/>
  <c r="F9" i="9"/>
  <c r="F7" i="9" s="1"/>
  <c r="E43" i="9"/>
  <c r="Z43" i="9"/>
  <c r="S7" i="9"/>
  <c r="R43" i="9"/>
  <c r="AB43" i="9"/>
  <c r="AQ43" i="9"/>
  <c r="S43" i="9"/>
  <c r="E7" i="9"/>
  <c r="AO43" i="9"/>
  <c r="C34" i="9"/>
  <c r="N43" i="9"/>
  <c r="AF43" i="9"/>
  <c r="C16" i="9"/>
  <c r="AA43" i="9"/>
  <c r="Y43" i="9"/>
  <c r="P43" i="9"/>
  <c r="AO7" i="9"/>
  <c r="AH43" i="9"/>
  <c r="AK7" i="9"/>
  <c r="AL43" i="9"/>
  <c r="H43" i="9"/>
  <c r="H6" i="9" s="1"/>
  <c r="AA7" i="9"/>
  <c r="AI43" i="9"/>
  <c r="AN43" i="9"/>
  <c r="AN6" i="9" s="1"/>
  <c r="R7" i="9"/>
  <c r="AR43" i="9"/>
  <c r="I7" i="9"/>
  <c r="X43" i="9"/>
  <c r="O7" i="9"/>
  <c r="AJ43" i="9"/>
  <c r="AJ6" i="9" s="1"/>
  <c r="AL7" i="9"/>
  <c r="O43" i="9"/>
  <c r="U43" i="9"/>
  <c r="AC7" i="9"/>
  <c r="C23" i="9"/>
  <c r="M7" i="9"/>
  <c r="C44" i="9"/>
  <c r="C43" i="9" s="1"/>
  <c r="G6" i="9" l="1"/>
  <c r="Y6" i="9"/>
  <c r="K6" i="9"/>
  <c r="AP6" i="9"/>
  <c r="V6" i="9"/>
  <c r="X6" i="9"/>
  <c r="T6" i="9"/>
  <c r="AG6" i="9"/>
  <c r="L6" i="9"/>
  <c r="U6" i="9"/>
  <c r="AB6" i="9"/>
  <c r="Q6" i="9"/>
  <c r="AI6" i="9"/>
  <c r="N6" i="9"/>
  <c r="AD6" i="9"/>
  <c r="AR6" i="9"/>
  <c r="W6" i="9"/>
  <c r="AE6" i="9"/>
  <c r="AF6" i="9"/>
  <c r="AH6" i="9"/>
  <c r="Z6" i="9"/>
  <c r="P6" i="9"/>
  <c r="AO6" i="9"/>
  <c r="AQ6" i="9"/>
  <c r="I6" i="9"/>
  <c r="AL6" i="9"/>
  <c r="R6" i="9"/>
  <c r="F6" i="9"/>
  <c r="C7" i="9"/>
  <c r="C6" i="9" s="1"/>
  <c r="M6" i="9"/>
  <c r="O6" i="9"/>
  <c r="AA6" i="9"/>
  <c r="AK6" i="9"/>
  <c r="AC6" i="9"/>
  <c r="E6" i="9"/>
  <c r="S6" i="9"/>
</calcChain>
</file>

<file path=xl/sharedStrings.xml><?xml version="1.0" encoding="utf-8"?>
<sst xmlns="http://schemas.openxmlformats.org/spreadsheetml/2006/main" count="308" uniqueCount="155">
  <si>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</si>
  <si>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</si>
  <si>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</si>
  <si>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</si>
  <si>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</si>
  <si>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</si>
  <si>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</si>
  <si>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</si>
  <si>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</si>
  <si>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</si>
  <si>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</si>
  <si>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</si>
  <si>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</si>
  <si>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</si>
  <si>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</si>
  <si>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</si>
  <si>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</si>
  <si>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</si>
  <si>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</si>
  <si>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</si>
  <si>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</si>
  <si>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</si>
  <si>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</si>
  <si>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</si>
  <si>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</si>
  <si>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</si>
  <si>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</si>
  <si>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</si>
  <si>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</si>
  <si>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</si>
  <si>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</si>
  <si>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</si>
  <si>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Y +</t>
  </si>
  <si>
    <t>NACIMIENTO</t>
  </si>
  <si>
    <t>28 DÍAS</t>
  </si>
  <si>
    <t>POB. FEM. TOTAL</t>
  </si>
  <si>
    <t>POBLACION FEMENINA</t>
  </si>
  <si>
    <t>10-14</t>
  </si>
  <si>
    <t>15-19</t>
  </si>
  <si>
    <t>20-49</t>
  </si>
  <si>
    <t>RED DE SALUD EL COLLAO</t>
  </si>
  <si>
    <t>POBLACION  2013</t>
  </si>
  <si>
    <t>POR EDADES PUNTUALES, GRUPOS QUINQUENALES, EDADES ESPECIALES SEGÚN RED DE SALUD, PROVINCIA, DISTRITO, MICRORED Y ESTABLECIMIENTOS</t>
  </si>
  <si>
    <t>CODIGO  RENAES</t>
  </si>
  <si>
    <t>PROV, DISTR, MRED, ESTABLEC.</t>
  </si>
  <si>
    <t>GEST. ESPE</t>
  </si>
  <si>
    <t>RED EL COLLAO</t>
  </si>
  <si>
    <t>DISTRITO ILAVE</t>
  </si>
  <si>
    <t>00003032</t>
  </si>
  <si>
    <t>Hospital Apoyo Ilave</t>
  </si>
  <si>
    <t>MICRO RED MULLACONT.</t>
  </si>
  <si>
    <t>Metropolitano</t>
  </si>
  <si>
    <t>00003042</t>
  </si>
  <si>
    <t>Mullacontihueco</t>
  </si>
  <si>
    <t>00003034</t>
  </si>
  <si>
    <t>Ancoamaya</t>
  </si>
  <si>
    <t>00003039</t>
  </si>
  <si>
    <t>CHucaraya</t>
  </si>
  <si>
    <t>00003038</t>
  </si>
  <si>
    <t>CHilacollo</t>
  </si>
  <si>
    <t>00003043</t>
  </si>
  <si>
    <t>Ocoña</t>
  </si>
  <si>
    <t>MICRO RED CAMICACHI</t>
  </si>
  <si>
    <t>00003033</t>
  </si>
  <si>
    <t>Camicachi</t>
  </si>
  <si>
    <t>00003048</t>
  </si>
  <si>
    <t>Santa Rosa de Huayllata</t>
  </si>
  <si>
    <t>00003045</t>
  </si>
  <si>
    <t>Pacuncani Callata</t>
  </si>
  <si>
    <t>00003047</t>
  </si>
  <si>
    <t>Rosacani</t>
  </si>
  <si>
    <t>00003046</t>
  </si>
  <si>
    <t>Pharata</t>
  </si>
  <si>
    <t>00006782</t>
  </si>
  <si>
    <t>Challapujo Suyo</t>
  </si>
  <si>
    <t>MICRO RED CHECCA</t>
  </si>
  <si>
    <t>00003036</t>
  </si>
  <si>
    <t>CHecca</t>
  </si>
  <si>
    <t>00003037</t>
  </si>
  <si>
    <t>CHijichaya</t>
  </si>
  <si>
    <t>00003049</t>
  </si>
  <si>
    <t>Siraya</t>
  </si>
  <si>
    <t>00003040</t>
  </si>
  <si>
    <t>CHuro Lopez</t>
  </si>
  <si>
    <t>00003044</t>
  </si>
  <si>
    <t>Paco Rizalazo</t>
  </si>
  <si>
    <t>00003041</t>
  </si>
  <si>
    <t>Jachoco Huaraco</t>
  </si>
  <si>
    <t>00003035</t>
  </si>
  <si>
    <t>Cangalli</t>
  </si>
  <si>
    <t>00006702</t>
  </si>
  <si>
    <t>Coraraca</t>
  </si>
  <si>
    <t>00003050</t>
  </si>
  <si>
    <t>Ullacachi</t>
  </si>
  <si>
    <t>DISTR.- MRED PILCUYO</t>
  </si>
  <si>
    <t>00003052</t>
  </si>
  <si>
    <t>Pilcuyo</t>
  </si>
  <si>
    <t>00003051</t>
  </si>
  <si>
    <t>CHipana</t>
  </si>
  <si>
    <t>00003056</t>
  </si>
  <si>
    <t>Marcuyo</t>
  </si>
  <si>
    <t>00003055</t>
  </si>
  <si>
    <t>Maquercota</t>
  </si>
  <si>
    <t>00003054</t>
  </si>
  <si>
    <t>Cachipucara</t>
  </si>
  <si>
    <t>00003053</t>
  </si>
  <si>
    <t>Accaso</t>
  </si>
  <si>
    <t>00003057</t>
  </si>
  <si>
    <t>San Pedro de Huayllata</t>
  </si>
  <si>
    <t>00003058</t>
  </si>
  <si>
    <t>Sarapi Arroyo</t>
  </si>
  <si>
    <t>MICRO RED MAZOCRUZ</t>
  </si>
  <si>
    <t>DISTRITO SANTA ROSA</t>
  </si>
  <si>
    <t>00003060</t>
  </si>
  <si>
    <t>Mazocruz</t>
  </si>
  <si>
    <t>00003065</t>
  </si>
  <si>
    <t>Santa Rosa de Collao</t>
  </si>
  <si>
    <t>00003061</t>
  </si>
  <si>
    <t>CHichillapi</t>
  </si>
  <si>
    <t>00003064</t>
  </si>
  <si>
    <t>Punta Perdida</t>
  </si>
  <si>
    <t>00003062</t>
  </si>
  <si>
    <t>Huanacamaya</t>
  </si>
  <si>
    <t>00003063</t>
  </si>
  <si>
    <t>Providencia</t>
  </si>
  <si>
    <t>DISTRITO CONDURIRI</t>
  </si>
  <si>
    <t>00003031</t>
  </si>
  <si>
    <t>Conduriri</t>
  </si>
  <si>
    <t>00007398</t>
  </si>
  <si>
    <t>Sales Grande</t>
  </si>
  <si>
    <t>DISTRITO CAPASO</t>
  </si>
  <si>
    <t>00003026</t>
  </si>
  <si>
    <t>Capaso</t>
  </si>
  <si>
    <t>00003029</t>
  </si>
  <si>
    <t>Tupala</t>
  </si>
  <si>
    <t>00003027</t>
  </si>
  <si>
    <t>CHua</t>
  </si>
  <si>
    <t>00003028</t>
  </si>
  <si>
    <t>Rosario Alto Ancomarca</t>
  </si>
  <si>
    <t>00003030</t>
  </si>
  <si>
    <t>Viluta</t>
  </si>
  <si>
    <t>Fuente : Unidad de Estadistica e Informatica RC-wvst.</t>
  </si>
  <si>
    <t>San Jose Ancomarca</t>
  </si>
  <si>
    <t>POBLACION  2018</t>
  </si>
  <si>
    <t xml:space="preserve">POBLACION  TOTAL </t>
  </si>
  <si>
    <t>00024206</t>
  </si>
  <si>
    <t>00002997</t>
  </si>
  <si>
    <t>Kankora</t>
  </si>
  <si>
    <t>00013851</t>
  </si>
  <si>
    <t>POBLACION    0-5a.</t>
  </si>
  <si>
    <t>0-11a.</t>
  </si>
  <si>
    <t>12-17a.</t>
  </si>
  <si>
    <t>18-29a.</t>
  </si>
  <si>
    <t>30-59a.</t>
  </si>
  <si>
    <t>60 Y 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</si>
</sst>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_ ;_ * \-#,##0_ ;_ * &quot;-&quot;_ ;_ @_ "/>
    <numFmt numFmtId="165" formatCode="_ &quot;S/.&quot;\ * #,##0.00_ ;_ &quot;S/.&quot;\ * \-#,##0.00_ ;_ &quot;S/.&quot;\ * &quot;-&quot;??_ ;_ @_ "/>
    <numFmt numFmtId="166" formatCode="_(* #,##0_);_(* \(#,##0\);_(* &quot;-&quot;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color theme="1"/>
      <name val="Calibri"/>
      <family val="2"/>
      <scheme val="minor"/>
    </font>
    <font>
      <b/>
      <sz val="12"/>
      <name val="Bookman Old Style"/>
      <family val="1"/>
    </font>
    <font>
      <b/>
      <sz val="12"/>
      <name val="Arial"/>
      <family val="2"/>
    </font>
    <font>
      <b/>
      <sz val="14"/>
      <name val="Bookman Old Style"/>
      <family val="1"/>
    </font>
    <font>
      <b/>
      <sz val="14"/>
      <name val="Calibri"/>
      <family val="2"/>
    </font>
    <font>
      <b/>
      <sz val="9"/>
      <name val="Arial"/>
      <family val="2"/>
    </font>
    <font>
      <b/>
      <sz val="10"/>
      <name val="Bookman Old Style"/>
      <family val="1"/>
    </font>
    <font>
      <b/>
      <sz val="10"/>
      <name val="Arial"/>
      <family val="2"/>
    </font>
    <font>
      <sz val="7"/>
      <name val="Arial"/>
      <family val="2"/>
    </font>
    <font>
      <b/>
      <sz val="9"/>
      <color indexed="18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7"/>
      <name val="Times New Roman"/>
      <family val="1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2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2" fillId="0" borderId="0"/>
    <xf numFmtId="165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</cellStyleXfs>
  <cellXfs count="69">
    <xf numFmtId="0" fontId="0" fillId="0" borderId="0" xfId="0"/>
    <xf numFmtId="0" fontId="0" fillId="0" borderId="0" xfId="0"/>
    <xf numFmtId="49" fontId="7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Border="1" applyAlignment="1"/>
    <xf numFmtId="1" fontId="11" fillId="0" borderId="0" xfId="0" applyNumberFormat="1" applyFont="1" applyAlignment="1">
      <alignment horizontal="center"/>
    </xf>
    <xf numFmtId="1" fontId="10" fillId="0" borderId="0" xfId="0" applyNumberFormat="1" applyFont="1" applyAlignment="1"/>
    <xf numFmtId="49" fontId="12" fillId="0" borderId="0" xfId="0" applyNumberFormat="1" applyFont="1" applyFill="1" applyBorder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0" borderId="0" xfId="0" applyFont="1" applyFill="1" applyBorder="1"/>
    <xf numFmtId="0" fontId="17" fillId="0" borderId="0" xfId="0" applyFont="1"/>
    <xf numFmtId="1" fontId="20" fillId="4" borderId="1" xfId="0" applyNumberFormat="1" applyFont="1" applyFill="1" applyBorder="1" applyAlignment="1" applyProtection="1">
      <alignment horizontal="center"/>
    </xf>
    <xf numFmtId="1" fontId="20" fillId="4" borderId="6" xfId="0" applyNumberFormat="1" applyFont="1" applyFill="1" applyBorder="1" applyAlignment="1" applyProtection="1">
      <alignment horizontal="center"/>
    </xf>
    <xf numFmtId="0" fontId="21" fillId="0" borderId="0" xfId="0" applyFont="1"/>
    <xf numFmtId="3" fontId="20" fillId="4" borderId="1" xfId="0" applyNumberFormat="1" applyFont="1" applyFill="1" applyBorder="1" applyAlignment="1">
      <alignment horizontal="center"/>
    </xf>
    <xf numFmtId="3" fontId="20" fillId="4" borderId="6" xfId="0" applyNumberFormat="1" applyFont="1" applyFill="1" applyBorder="1" applyAlignment="1">
      <alignment horizontal="center"/>
    </xf>
    <xf numFmtId="49" fontId="6" fillId="5" borderId="4" xfId="0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left"/>
    </xf>
    <xf numFmtId="166" fontId="18" fillId="5" borderId="1" xfId="8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center"/>
    </xf>
    <xf numFmtId="0" fontId="22" fillId="5" borderId="6" xfId="0" applyFont="1" applyFill="1" applyBorder="1" applyAlignment="1">
      <alignment horizontal="center"/>
    </xf>
    <xf numFmtId="0" fontId="20" fillId="6" borderId="1" xfId="0" applyNumberFormat="1" applyFont="1" applyFill="1" applyBorder="1" applyAlignment="1">
      <alignment horizontal="center"/>
    </xf>
    <xf numFmtId="0" fontId="20" fillId="6" borderId="6" xfId="0" applyNumberFormat="1" applyFont="1" applyFill="1" applyBorder="1" applyAlignment="1">
      <alignment horizontal="center"/>
    </xf>
    <xf numFmtId="1" fontId="20" fillId="6" borderId="6" xfId="0" applyNumberFormat="1" applyFont="1" applyFill="1" applyBorder="1" applyAlignment="1">
      <alignment horizontal="center"/>
    </xf>
    <xf numFmtId="3" fontId="20" fillId="2" borderId="1" xfId="0" applyNumberFormat="1" applyFont="1" applyFill="1" applyBorder="1" applyAlignment="1">
      <alignment horizontal="center"/>
    </xf>
    <xf numFmtId="3" fontId="20" fillId="2" borderId="6" xfId="0" applyNumberFormat="1" applyFont="1" applyFill="1" applyBorder="1" applyAlignment="1">
      <alignment horizontal="center"/>
    </xf>
    <xf numFmtId="3" fontId="20" fillId="6" borderId="1" xfId="0" applyNumberFormat="1" applyFont="1" applyFill="1" applyBorder="1" applyAlignment="1">
      <alignment horizontal="center"/>
    </xf>
    <xf numFmtId="3" fontId="20" fillId="6" borderId="6" xfId="0" applyNumberFormat="1" applyFont="1" applyFill="1" applyBorder="1" applyAlignment="1">
      <alignment horizontal="center"/>
    </xf>
    <xf numFmtId="49" fontId="6" fillId="5" borderId="7" xfId="0" applyNumberFormat="1" applyFont="1" applyFill="1" applyBorder="1" applyAlignment="1">
      <alignment horizontal="center"/>
    </xf>
    <xf numFmtId="0" fontId="20" fillId="5" borderId="8" xfId="0" applyFont="1" applyFill="1" applyBorder="1" applyAlignment="1">
      <alignment horizontal="left"/>
    </xf>
    <xf numFmtId="166" fontId="18" fillId="5" borderId="8" xfId="8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22" fillId="5" borderId="1" xfId="0" applyNumberFormat="1" applyFont="1" applyFill="1" applyBorder="1" applyAlignment="1">
      <alignment horizontal="center"/>
    </xf>
    <xf numFmtId="0" fontId="17" fillId="3" borderId="0" xfId="0" applyFont="1" applyFill="1"/>
    <xf numFmtId="1" fontId="19" fillId="3" borderId="1" xfId="5" quotePrefix="1" applyNumberFormat="1" applyFont="1" applyFill="1" applyBorder="1" applyAlignment="1">
      <alignment horizontal="center" vertical="center" wrapText="1"/>
    </xf>
    <xf numFmtId="1" fontId="19" fillId="3" borderId="6" xfId="5" applyNumberFormat="1" applyFont="1" applyFill="1" applyBorder="1" applyAlignment="1">
      <alignment horizontal="center" vertical="center" wrapText="1"/>
    </xf>
    <xf numFmtId="1" fontId="20" fillId="6" borderId="4" xfId="0" applyNumberFormat="1" applyFont="1" applyFill="1" applyBorder="1" applyAlignment="1">
      <alignment horizontal="center"/>
    </xf>
    <xf numFmtId="1" fontId="20" fillId="6" borderId="1" xfId="0" applyNumberFormat="1" applyFont="1" applyFill="1" applyBorder="1" applyAlignment="1">
      <alignment horizontal="center"/>
    </xf>
    <xf numFmtId="1" fontId="20" fillId="2" borderId="4" xfId="0" applyNumberFormat="1" applyFont="1" applyFill="1" applyBorder="1" applyAlignment="1">
      <alignment horizontal="center"/>
    </xf>
    <xf numFmtId="1" fontId="20" fillId="2" borderId="1" xfId="0" applyNumberFormat="1" applyFont="1" applyFill="1" applyBorder="1" applyAlignment="1">
      <alignment horizontal="center"/>
    </xf>
    <xf numFmtId="0" fontId="20" fillId="6" borderId="4" xfId="0" applyFont="1" applyFill="1" applyBorder="1" applyAlignment="1">
      <alignment horizontal="center"/>
    </xf>
    <xf numFmtId="0" fontId="20" fillId="6" borderId="1" xfId="0" applyFont="1" applyFill="1" applyBorder="1" applyAlignment="1">
      <alignment horizontal="center"/>
    </xf>
    <xf numFmtId="0" fontId="20" fillId="4" borderId="4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/>
    </xf>
    <xf numFmtId="1" fontId="4" fillId="4" borderId="4" xfId="0" applyNumberFormat="1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13" fillId="0" borderId="11" xfId="0" applyFont="1" applyBorder="1" applyAlignment="1">
      <alignment vertical="center"/>
    </xf>
    <xf numFmtId="1" fontId="13" fillId="0" borderId="0" xfId="0" applyNumberFormat="1" applyFont="1" applyAlignment="1">
      <alignment horizontal="center"/>
    </xf>
    <xf numFmtId="0" fontId="8" fillId="0" borderId="0" xfId="0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20" fillId="3" borderId="9" xfId="5" applyFont="1" applyFill="1" applyBorder="1" applyAlignment="1">
      <alignment horizontal="center" vertical="center" wrapText="1"/>
    </xf>
    <xf numFmtId="0" fontId="20" fillId="3" borderId="12" xfId="5" applyFont="1" applyFill="1" applyBorder="1" applyAlignment="1">
      <alignment horizontal="center" vertical="center" wrapText="1"/>
    </xf>
    <xf numFmtId="0" fontId="20" fillId="3" borderId="13" xfId="5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9" fontId="16" fillId="3" borderId="14" xfId="0" applyNumberFormat="1" applyFont="1" applyFill="1" applyBorder="1" applyAlignment="1">
      <alignment horizontal="center" vertical="center" wrapText="1"/>
    </xf>
    <xf numFmtId="49" fontId="16" fillId="3" borderId="15" xfId="0" applyNumberFormat="1" applyFont="1" applyFill="1" applyBorder="1" applyAlignment="1">
      <alignment horizontal="center" vertical="center" wrapText="1"/>
    </xf>
    <xf numFmtId="1" fontId="5" fillId="3" borderId="10" xfId="1" quotePrefix="1" applyNumberFormat="1" applyFont="1" applyFill="1" applyBorder="1" applyAlignment="1">
      <alignment horizontal="center" vertical="center" wrapText="1"/>
    </xf>
    <xf numFmtId="1" fontId="5" fillId="3" borderId="5" xfId="1" quotePrefix="1" applyNumberFormat="1" applyFont="1" applyFill="1" applyBorder="1" applyAlignment="1">
      <alignment horizontal="center" vertical="center" wrapText="1"/>
    </xf>
    <xf numFmtId="1" fontId="5" fillId="3" borderId="3" xfId="1" quotePrefix="1" applyNumberFormat="1" applyFont="1" applyFill="1" applyBorder="1" applyAlignment="1">
      <alignment horizontal="center" vertical="center" wrapText="1"/>
    </xf>
    <xf numFmtId="1" fontId="5" fillId="3" borderId="3" xfId="1" applyNumberFormat="1" applyFont="1" applyFill="1" applyBorder="1" applyAlignment="1">
      <alignment horizontal="center" vertical="center" wrapText="1"/>
    </xf>
    <xf numFmtId="1" fontId="5" fillId="3" borderId="5" xfId="1" applyNumberFormat="1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</cellXfs>
  <cellStyles count="9">
    <cellStyle name="Moneda 2" xfId="4"/>
    <cellStyle name="Normal" xfId="0" builtinId="0"/>
    <cellStyle name="Normal 2" xfId="1"/>
    <cellStyle name="Normal 2 2" xfId="5"/>
    <cellStyle name="Normal 3" xfId="3"/>
    <cellStyle name="Normal 4" xfId="6"/>
    <cellStyle name="Normal 5" xfId="2"/>
    <cellStyle name="Normal 6" xfId="7"/>
    <cellStyle name="Normal_Copia de ajuste de pob edad puntual" xfId="8"/>
  </cellStyles>
  <dxfs count="0"/>
  <tableStyles count="0" defaultTableStyle="TableStyleMedium2" defaultPivotStyle="PivotStyleLight16"/>
  <colors>
    <mruColors>
      <color rgb="FFFFFF99"/>
      <color rgb="FFFFE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67"/>
  <sheetViews>
    <sheetView workbookViewId="0">
      <selection sqref="A1:XFD1048576"/>
    </sheetView>
  </sheetViews>
  <sheetFormatPr baseColWidth="10" defaultRowHeight="15" x14ac:dyDescent="0.25"/>
  <cols>
    <col min="1" max="2" width="11.42578125" style="1"/>
    <col min="3" max="3" width="9.85546875" style="1" customWidth="1"/>
    <col min="4" max="25" width="7.140625" style="1" customWidth="1"/>
    <col min="26" max="39" width="8.5703125" style="1" customWidth="1"/>
    <col min="40" max="40" width="9.28515625" style="1" customWidth="1"/>
    <col min="41" max="41" width="9.85546875" style="1" customWidth="1"/>
    <col min="42" max="45" width="8.5703125" style="1" customWidth="1"/>
    <col min="46" max="16384" width="11.42578125" style="1"/>
  </cols>
  <sheetData>
    <row r="1" spans="1:49" ht="15.75" customHeight="1" x14ac:dyDescent="0.25">
      <c r="C1" s="2"/>
      <c r="D1" s="49" t="s">
        <v>40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"/>
      <c r="V1" s="4"/>
      <c r="W1" s="4"/>
      <c r="X1" s="4"/>
      <c r="Y1" s="4"/>
      <c r="Z1" s="4"/>
      <c r="AA1" s="3"/>
      <c r="AB1" s="49" t="s">
        <v>40</v>
      </c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"/>
      <c r="AW1" s="4"/>
    </row>
    <row r="2" spans="1:49" ht="15.75" customHeight="1" x14ac:dyDescent="0.3">
      <c r="A2" s="48" t="s">
        <v>143</v>
      </c>
      <c r="B2" s="48"/>
      <c r="C2" s="2"/>
      <c r="D2" s="50" t="s">
        <v>143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6"/>
      <c r="V2" s="6"/>
      <c r="W2" s="6"/>
      <c r="X2" s="6"/>
      <c r="Y2" s="6"/>
      <c r="Z2" s="6"/>
      <c r="AA2" s="5"/>
      <c r="AB2" s="50" t="s">
        <v>41</v>
      </c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6"/>
      <c r="AW2" s="6"/>
    </row>
    <row r="3" spans="1:49" s="10" customFormat="1" ht="15.75" customHeight="1" thickBot="1" x14ac:dyDescent="0.25">
      <c r="C3" s="7"/>
      <c r="D3" s="47" t="s">
        <v>42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8"/>
      <c r="AB3" s="67" t="s">
        <v>42</v>
      </c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9"/>
      <c r="AW3" s="9"/>
    </row>
    <row r="4" spans="1:49" s="34" customFormat="1" ht="15.75" customHeight="1" x14ac:dyDescent="0.25">
      <c r="A4" s="58" t="s">
        <v>43</v>
      </c>
      <c r="B4" s="56" t="s">
        <v>44</v>
      </c>
      <c r="C4" s="65" t="s">
        <v>144</v>
      </c>
      <c r="D4" s="60" t="s">
        <v>149</v>
      </c>
      <c r="E4" s="60" t="s">
        <v>0</v>
      </c>
      <c r="F4" s="60" t="s">
        <v>1</v>
      </c>
      <c r="G4" s="60" t="s">
        <v>2</v>
      </c>
      <c r="H4" s="60" t="s">
        <v>3</v>
      </c>
      <c r="I4" s="60" t="s">
        <v>4</v>
      </c>
      <c r="J4" s="60" t="s">
        <v>5</v>
      </c>
      <c r="K4" s="60" t="s">
        <v>6</v>
      </c>
      <c r="L4" s="60" t="s">
        <v>7</v>
      </c>
      <c r="M4" s="60" t="s">
        <v>8</v>
      </c>
      <c r="N4" s="60" t="s">
        <v>9</v>
      </c>
      <c r="O4" s="60" t="s">
        <v>10</v>
      </c>
      <c r="P4" s="60" t="s">
        <v>11</v>
      </c>
      <c r="Q4" s="60" t="s">
        <v>12</v>
      </c>
      <c r="R4" s="60" t="s">
        <v>13</v>
      </c>
      <c r="S4" s="60" t="s">
        <v>14</v>
      </c>
      <c r="T4" s="60" t="s">
        <v>15</v>
      </c>
      <c r="U4" s="60" t="s">
        <v>16</v>
      </c>
      <c r="V4" s="60" t="s">
        <v>17</v>
      </c>
      <c r="W4" s="60" t="s">
        <v>18</v>
      </c>
      <c r="X4" s="60" t="s">
        <v>19</v>
      </c>
      <c r="Y4" s="60" t="s">
        <v>20</v>
      </c>
      <c r="Z4" s="60" t="s">
        <v>21</v>
      </c>
      <c r="AA4" s="60" t="s">
        <v>22</v>
      </c>
      <c r="AB4" s="62" t="s">
        <v>23</v>
      </c>
      <c r="AC4" s="62" t="s">
        <v>24</v>
      </c>
      <c r="AD4" s="62" t="s">
        <v>25</v>
      </c>
      <c r="AE4" s="62" t="s">
        <v>26</v>
      </c>
      <c r="AF4" s="62" t="s">
        <v>27</v>
      </c>
      <c r="AG4" s="62" t="s">
        <v>28</v>
      </c>
      <c r="AH4" s="62" t="s">
        <v>29</v>
      </c>
      <c r="AI4" s="62" t="s">
        <v>30</v>
      </c>
      <c r="AJ4" s="62" t="s">
        <v>31</v>
      </c>
      <c r="AK4" s="62" t="s">
        <v>32</v>
      </c>
      <c r="AL4" s="63" t="s">
        <v>33</v>
      </c>
      <c r="AM4" s="63" t="s">
        <v>34</v>
      </c>
      <c r="AN4" s="51" t="s">
        <v>35</v>
      </c>
      <c r="AO4" s="53" t="s">
        <v>36</v>
      </c>
      <c r="AP4" s="54"/>
      <c r="AQ4" s="54"/>
      <c r="AR4" s="55"/>
    </row>
    <row r="5" spans="1:49" s="34" customFormat="1" ht="15.75" customHeight="1" x14ac:dyDescent="0.25">
      <c r="A5" s="59"/>
      <c r="B5" s="57"/>
      <c r="C5" s="66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4"/>
      <c r="AM5" s="64"/>
      <c r="AN5" s="52"/>
      <c r="AO5" s="35" t="s">
        <v>37</v>
      </c>
      <c r="AP5" s="35" t="s">
        <v>38</v>
      </c>
      <c r="AQ5" s="35" t="s">
        <v>39</v>
      </c>
      <c r="AR5" s="36" t="s">
        <v>45</v>
      </c>
    </row>
    <row r="6" spans="1:49" s="14" customFormat="1" ht="15.75" customHeight="1" x14ac:dyDescent="0.2">
      <c r="A6" s="45" t="s">
        <v>46</v>
      </c>
      <c r="B6" s="46"/>
      <c r="C6" s="12">
        <f t="shared" ref="C6:AR6" si="0">SUM(C7,C34,C43)</f>
        <v>83779</v>
      </c>
      <c r="D6" s="12">
        <f t="shared" si="0"/>
        <v>4975</v>
      </c>
      <c r="E6" s="12">
        <f t="shared" si="0"/>
        <v>750</v>
      </c>
      <c r="F6" s="12">
        <f t="shared" si="0"/>
        <v>815</v>
      </c>
      <c r="G6" s="12">
        <f t="shared" si="0"/>
        <v>792</v>
      </c>
      <c r="H6" s="12">
        <f t="shared" si="0"/>
        <v>795</v>
      </c>
      <c r="I6" s="12">
        <f t="shared" si="0"/>
        <v>867</v>
      </c>
      <c r="J6" s="12">
        <f t="shared" si="0"/>
        <v>956</v>
      </c>
      <c r="K6" s="12">
        <f t="shared" si="0"/>
        <v>1582</v>
      </c>
      <c r="L6" s="12">
        <f t="shared" si="0"/>
        <v>1619</v>
      </c>
      <c r="M6" s="12">
        <f t="shared" si="0"/>
        <v>1655</v>
      </c>
      <c r="N6" s="12">
        <f t="shared" si="0"/>
        <v>1686</v>
      </c>
      <c r="O6" s="12">
        <f t="shared" si="0"/>
        <v>1720</v>
      </c>
      <c r="P6" s="12">
        <f t="shared" si="0"/>
        <v>1751</v>
      </c>
      <c r="Q6" s="12">
        <f t="shared" si="0"/>
        <v>1775</v>
      </c>
      <c r="R6" s="12">
        <f t="shared" si="0"/>
        <v>1786</v>
      </c>
      <c r="S6" s="12">
        <f t="shared" si="0"/>
        <v>1790</v>
      </c>
      <c r="T6" s="12">
        <f t="shared" si="0"/>
        <v>1792</v>
      </c>
      <c r="U6" s="12">
        <f t="shared" si="0"/>
        <v>1789</v>
      </c>
      <c r="V6" s="12">
        <f t="shared" si="0"/>
        <v>1780</v>
      </c>
      <c r="W6" s="12">
        <f t="shared" si="0"/>
        <v>1762</v>
      </c>
      <c r="X6" s="12">
        <f t="shared" si="0"/>
        <v>1738</v>
      </c>
      <c r="Y6" s="12">
        <f t="shared" si="0"/>
        <v>8217</v>
      </c>
      <c r="Z6" s="12">
        <f t="shared" si="0"/>
        <v>7106</v>
      </c>
      <c r="AA6" s="12">
        <f t="shared" si="0"/>
        <v>6624</v>
      </c>
      <c r="AB6" s="12">
        <f t="shared" si="0"/>
        <v>5925</v>
      </c>
      <c r="AC6" s="12">
        <f t="shared" si="0"/>
        <v>5161</v>
      </c>
      <c r="AD6" s="12">
        <f t="shared" si="0"/>
        <v>3923</v>
      </c>
      <c r="AE6" s="12">
        <f t="shared" si="0"/>
        <v>3247</v>
      </c>
      <c r="AF6" s="12">
        <f t="shared" si="0"/>
        <v>3437</v>
      </c>
      <c r="AG6" s="12">
        <f t="shared" si="0"/>
        <v>3306</v>
      </c>
      <c r="AH6" s="12">
        <f t="shared" si="0"/>
        <v>2688</v>
      </c>
      <c r="AI6" s="12">
        <f t="shared" si="0"/>
        <v>2081</v>
      </c>
      <c r="AJ6" s="12">
        <f t="shared" si="0"/>
        <v>1481</v>
      </c>
      <c r="AK6" s="12">
        <f t="shared" si="0"/>
        <v>1383</v>
      </c>
      <c r="AL6" s="12">
        <f t="shared" si="0"/>
        <v>1339</v>
      </c>
      <c r="AM6" s="12">
        <f t="shared" si="0"/>
        <v>107</v>
      </c>
      <c r="AN6" s="12">
        <f t="shared" si="0"/>
        <v>43090</v>
      </c>
      <c r="AO6" s="12">
        <f t="shared" si="0"/>
        <v>4281</v>
      </c>
      <c r="AP6" s="12">
        <f t="shared" si="0"/>
        <v>4292</v>
      </c>
      <c r="AQ6" s="12">
        <f t="shared" si="0"/>
        <v>17720</v>
      </c>
      <c r="AR6" s="13">
        <f t="shared" si="0"/>
        <v>1823</v>
      </c>
    </row>
    <row r="7" spans="1:49" s="14" customFormat="1" ht="15.75" customHeight="1" x14ac:dyDescent="0.2">
      <c r="A7" s="43" t="s">
        <v>47</v>
      </c>
      <c r="B7" s="44"/>
      <c r="C7" s="15">
        <f t="shared" ref="C7:AR7" si="1">SUM(C8,C9,C16,C23)</f>
        <v>58356</v>
      </c>
      <c r="D7" s="15">
        <f t="shared" si="1"/>
        <v>3987</v>
      </c>
      <c r="E7" s="15">
        <f t="shared" si="1"/>
        <v>618</v>
      </c>
      <c r="F7" s="15">
        <f t="shared" si="1"/>
        <v>661</v>
      </c>
      <c r="G7" s="15">
        <f t="shared" si="1"/>
        <v>647</v>
      </c>
      <c r="H7" s="15">
        <f t="shared" si="1"/>
        <v>612</v>
      </c>
      <c r="I7" s="15">
        <f t="shared" si="1"/>
        <v>696</v>
      </c>
      <c r="J7" s="15">
        <f t="shared" si="1"/>
        <v>753</v>
      </c>
      <c r="K7" s="15">
        <f t="shared" si="1"/>
        <v>984</v>
      </c>
      <c r="L7" s="15">
        <f t="shared" si="1"/>
        <v>1011</v>
      </c>
      <c r="M7" s="15">
        <f t="shared" si="1"/>
        <v>1037</v>
      </c>
      <c r="N7" s="15">
        <f t="shared" si="1"/>
        <v>1062</v>
      </c>
      <c r="O7" s="15">
        <f t="shared" si="1"/>
        <v>1084</v>
      </c>
      <c r="P7" s="15">
        <f t="shared" si="1"/>
        <v>1102</v>
      </c>
      <c r="Q7" s="15">
        <f t="shared" si="1"/>
        <v>1124</v>
      </c>
      <c r="R7" s="15">
        <f t="shared" si="1"/>
        <v>1152</v>
      </c>
      <c r="S7" s="15">
        <f t="shared" si="1"/>
        <v>1182</v>
      </c>
      <c r="T7" s="15">
        <f t="shared" si="1"/>
        <v>1208</v>
      </c>
      <c r="U7" s="15">
        <f t="shared" si="1"/>
        <v>1232</v>
      </c>
      <c r="V7" s="15">
        <f t="shared" si="1"/>
        <v>1243</v>
      </c>
      <c r="W7" s="15">
        <f t="shared" si="1"/>
        <v>1236</v>
      </c>
      <c r="X7" s="15">
        <f t="shared" si="1"/>
        <v>1215</v>
      </c>
      <c r="Y7" s="15">
        <f t="shared" si="1"/>
        <v>5662</v>
      </c>
      <c r="Z7" s="15">
        <f t="shared" si="1"/>
        <v>4641</v>
      </c>
      <c r="AA7" s="15">
        <f t="shared" si="1"/>
        <v>4613</v>
      </c>
      <c r="AB7" s="15">
        <f t="shared" si="1"/>
        <v>4193</v>
      </c>
      <c r="AC7" s="15">
        <f t="shared" si="1"/>
        <v>3690</v>
      </c>
      <c r="AD7" s="15">
        <f t="shared" si="1"/>
        <v>2771</v>
      </c>
      <c r="AE7" s="15">
        <f t="shared" si="1"/>
        <v>2324</v>
      </c>
      <c r="AF7" s="15">
        <f t="shared" si="1"/>
        <v>2639</v>
      </c>
      <c r="AG7" s="15">
        <f t="shared" si="1"/>
        <v>2371</v>
      </c>
      <c r="AH7" s="15">
        <f t="shared" si="1"/>
        <v>1968</v>
      </c>
      <c r="AI7" s="15">
        <f t="shared" si="1"/>
        <v>1428</v>
      </c>
      <c r="AJ7" s="15">
        <f t="shared" si="1"/>
        <v>1131</v>
      </c>
      <c r="AK7" s="15">
        <f t="shared" si="1"/>
        <v>1066</v>
      </c>
      <c r="AL7" s="15">
        <f t="shared" si="1"/>
        <v>856</v>
      </c>
      <c r="AM7" s="15">
        <f t="shared" si="1"/>
        <v>60</v>
      </c>
      <c r="AN7" s="15">
        <f t="shared" si="1"/>
        <v>29400</v>
      </c>
      <c r="AO7" s="15">
        <f t="shared" si="1"/>
        <v>2739</v>
      </c>
      <c r="AP7" s="15">
        <f t="shared" si="1"/>
        <v>2974</v>
      </c>
      <c r="AQ7" s="15">
        <f t="shared" si="1"/>
        <v>12270</v>
      </c>
      <c r="AR7" s="16">
        <f t="shared" si="1"/>
        <v>1165</v>
      </c>
    </row>
    <row r="8" spans="1:49" s="11" customFormat="1" ht="15.75" customHeight="1" x14ac:dyDescent="0.25">
      <c r="A8" s="17" t="s">
        <v>48</v>
      </c>
      <c r="B8" s="18" t="s">
        <v>49</v>
      </c>
      <c r="C8" s="19"/>
      <c r="D8" s="33"/>
      <c r="E8" s="33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1"/>
    </row>
    <row r="9" spans="1:49" s="14" customFormat="1" ht="15.75" customHeight="1" x14ac:dyDescent="0.2">
      <c r="A9" s="37" t="s">
        <v>50</v>
      </c>
      <c r="B9" s="38"/>
      <c r="C9" s="22">
        <f t="shared" ref="C9:AR9" si="2">SUM(C10:C15)</f>
        <v>33892</v>
      </c>
      <c r="D9" s="22">
        <f t="shared" ref="D9" si="3">SUM(D10:D15)</f>
        <v>2317</v>
      </c>
      <c r="E9" s="22">
        <f t="shared" si="2"/>
        <v>359</v>
      </c>
      <c r="F9" s="22">
        <f t="shared" si="2"/>
        <v>383</v>
      </c>
      <c r="G9" s="22">
        <f t="shared" si="2"/>
        <v>377</v>
      </c>
      <c r="H9" s="22">
        <f t="shared" si="2"/>
        <v>355</v>
      </c>
      <c r="I9" s="22">
        <f t="shared" si="2"/>
        <v>406</v>
      </c>
      <c r="J9" s="22">
        <f t="shared" si="2"/>
        <v>437</v>
      </c>
      <c r="K9" s="22">
        <f t="shared" si="2"/>
        <v>570</v>
      </c>
      <c r="L9" s="22">
        <f t="shared" si="2"/>
        <v>588</v>
      </c>
      <c r="M9" s="22">
        <f t="shared" si="2"/>
        <v>604</v>
      </c>
      <c r="N9" s="22">
        <f t="shared" si="2"/>
        <v>618</v>
      </c>
      <c r="O9" s="22">
        <f t="shared" si="2"/>
        <v>629</v>
      </c>
      <c r="P9" s="22">
        <f t="shared" si="2"/>
        <v>640</v>
      </c>
      <c r="Q9" s="22">
        <f t="shared" si="2"/>
        <v>652</v>
      </c>
      <c r="R9" s="22">
        <f t="shared" si="2"/>
        <v>670</v>
      </c>
      <c r="S9" s="22">
        <f t="shared" si="2"/>
        <v>686</v>
      </c>
      <c r="T9" s="22">
        <f t="shared" si="2"/>
        <v>700</v>
      </c>
      <c r="U9" s="22">
        <f t="shared" si="2"/>
        <v>715</v>
      </c>
      <c r="V9" s="22">
        <f t="shared" si="2"/>
        <v>722</v>
      </c>
      <c r="W9" s="22">
        <f t="shared" si="2"/>
        <v>718</v>
      </c>
      <c r="X9" s="22">
        <f t="shared" si="2"/>
        <v>704</v>
      </c>
      <c r="Y9" s="22">
        <f t="shared" si="2"/>
        <v>3290</v>
      </c>
      <c r="Z9" s="22">
        <f t="shared" si="2"/>
        <v>2697</v>
      </c>
      <c r="AA9" s="22">
        <f t="shared" si="2"/>
        <v>2679</v>
      </c>
      <c r="AB9" s="22">
        <f t="shared" si="2"/>
        <v>2434</v>
      </c>
      <c r="AC9" s="22">
        <f t="shared" si="2"/>
        <v>2142</v>
      </c>
      <c r="AD9" s="22">
        <f t="shared" si="2"/>
        <v>1610</v>
      </c>
      <c r="AE9" s="22">
        <f t="shared" si="2"/>
        <v>1350</v>
      </c>
      <c r="AF9" s="22">
        <f t="shared" si="2"/>
        <v>1533</v>
      </c>
      <c r="AG9" s="22">
        <f t="shared" si="2"/>
        <v>1376</v>
      </c>
      <c r="AH9" s="22">
        <f t="shared" si="2"/>
        <v>1143</v>
      </c>
      <c r="AI9" s="22">
        <f t="shared" si="2"/>
        <v>829</v>
      </c>
      <c r="AJ9" s="22">
        <f t="shared" si="2"/>
        <v>657</v>
      </c>
      <c r="AK9" s="22">
        <f t="shared" si="2"/>
        <v>619</v>
      </c>
      <c r="AL9" s="22">
        <f t="shared" si="2"/>
        <v>498</v>
      </c>
      <c r="AM9" s="22">
        <f t="shared" si="2"/>
        <v>34</v>
      </c>
      <c r="AN9" s="22">
        <f t="shared" si="2"/>
        <v>17079</v>
      </c>
      <c r="AO9" s="22">
        <f t="shared" si="2"/>
        <v>1591</v>
      </c>
      <c r="AP9" s="22">
        <f t="shared" si="2"/>
        <v>1730</v>
      </c>
      <c r="AQ9" s="22">
        <f t="shared" si="2"/>
        <v>7128</v>
      </c>
      <c r="AR9" s="23">
        <f t="shared" si="2"/>
        <v>676</v>
      </c>
    </row>
    <row r="10" spans="1:49" s="11" customFormat="1" ht="15.75" customHeight="1" x14ac:dyDescent="0.25">
      <c r="A10" s="17" t="s">
        <v>148</v>
      </c>
      <c r="B10" s="18" t="s">
        <v>51</v>
      </c>
      <c r="C10" s="19">
        <v>29275</v>
      </c>
      <c r="D10" s="20">
        <f>SUM(E10:J10)</f>
        <v>2002</v>
      </c>
      <c r="E10" s="20">
        <v>309</v>
      </c>
      <c r="F10" s="20">
        <v>331</v>
      </c>
      <c r="G10" s="20">
        <v>327</v>
      </c>
      <c r="H10" s="20">
        <v>306</v>
      </c>
      <c r="I10" s="20">
        <v>351</v>
      </c>
      <c r="J10" s="20">
        <v>378</v>
      </c>
      <c r="K10" s="20">
        <v>492</v>
      </c>
      <c r="L10" s="20">
        <v>509</v>
      </c>
      <c r="M10" s="20">
        <v>522</v>
      </c>
      <c r="N10" s="20">
        <v>535</v>
      </c>
      <c r="O10" s="20">
        <v>543</v>
      </c>
      <c r="P10" s="20">
        <v>553</v>
      </c>
      <c r="Q10" s="20">
        <v>563</v>
      </c>
      <c r="R10" s="20">
        <v>579</v>
      </c>
      <c r="S10" s="20">
        <v>593</v>
      </c>
      <c r="T10" s="20">
        <v>604</v>
      </c>
      <c r="U10" s="20">
        <v>617</v>
      </c>
      <c r="V10" s="20">
        <v>624</v>
      </c>
      <c r="W10" s="20">
        <v>620</v>
      </c>
      <c r="X10" s="20">
        <v>608</v>
      </c>
      <c r="Y10" s="20">
        <v>2842</v>
      </c>
      <c r="Z10" s="20">
        <v>2330</v>
      </c>
      <c r="AA10" s="20">
        <v>2314</v>
      </c>
      <c r="AB10" s="20">
        <v>2103</v>
      </c>
      <c r="AC10" s="20">
        <v>1849</v>
      </c>
      <c r="AD10" s="20">
        <v>1390</v>
      </c>
      <c r="AE10" s="20">
        <v>1166</v>
      </c>
      <c r="AF10" s="20">
        <v>1324</v>
      </c>
      <c r="AG10" s="20">
        <v>1188</v>
      </c>
      <c r="AH10" s="20">
        <v>987</v>
      </c>
      <c r="AI10" s="20">
        <v>716</v>
      </c>
      <c r="AJ10" s="20">
        <v>567</v>
      </c>
      <c r="AK10" s="20">
        <v>535</v>
      </c>
      <c r="AL10" s="20">
        <v>431</v>
      </c>
      <c r="AM10" s="20">
        <v>29</v>
      </c>
      <c r="AN10" s="20">
        <v>14752</v>
      </c>
      <c r="AO10" s="20">
        <v>1375</v>
      </c>
      <c r="AP10" s="20">
        <v>1495</v>
      </c>
      <c r="AQ10" s="20">
        <v>6157</v>
      </c>
      <c r="AR10" s="20">
        <v>584</v>
      </c>
    </row>
    <row r="11" spans="1:49" s="11" customFormat="1" ht="15.75" customHeight="1" x14ac:dyDescent="0.25">
      <c r="A11" s="17" t="s">
        <v>52</v>
      </c>
      <c r="B11" s="18" t="s">
        <v>53</v>
      </c>
      <c r="C11" s="19">
        <v>1281</v>
      </c>
      <c r="D11" s="20">
        <f t="shared" ref="D11:D15" si="4">SUM(E11:J11)</f>
        <v>88</v>
      </c>
      <c r="E11" s="20">
        <v>14</v>
      </c>
      <c r="F11" s="20">
        <v>15</v>
      </c>
      <c r="G11" s="20">
        <v>14</v>
      </c>
      <c r="H11" s="20">
        <v>13</v>
      </c>
      <c r="I11" s="20">
        <v>15</v>
      </c>
      <c r="J11" s="20">
        <v>17</v>
      </c>
      <c r="K11" s="20">
        <v>22</v>
      </c>
      <c r="L11" s="20">
        <v>22</v>
      </c>
      <c r="M11" s="20">
        <v>23</v>
      </c>
      <c r="N11" s="20">
        <v>23</v>
      </c>
      <c r="O11" s="20">
        <v>24</v>
      </c>
      <c r="P11" s="20">
        <v>24</v>
      </c>
      <c r="Q11" s="20">
        <v>25</v>
      </c>
      <c r="R11" s="20">
        <v>25</v>
      </c>
      <c r="S11" s="20">
        <v>26</v>
      </c>
      <c r="T11" s="20">
        <v>27</v>
      </c>
      <c r="U11" s="20">
        <v>27</v>
      </c>
      <c r="V11" s="20">
        <v>27</v>
      </c>
      <c r="W11" s="20">
        <v>27</v>
      </c>
      <c r="X11" s="20">
        <v>27</v>
      </c>
      <c r="Y11" s="20">
        <v>124</v>
      </c>
      <c r="Z11" s="20">
        <v>102</v>
      </c>
      <c r="AA11" s="20">
        <v>101</v>
      </c>
      <c r="AB11" s="20">
        <v>92</v>
      </c>
      <c r="AC11" s="20">
        <v>81</v>
      </c>
      <c r="AD11" s="20">
        <v>61</v>
      </c>
      <c r="AE11" s="20">
        <v>51</v>
      </c>
      <c r="AF11" s="20">
        <v>58</v>
      </c>
      <c r="AG11" s="20">
        <v>52</v>
      </c>
      <c r="AH11" s="20">
        <v>43</v>
      </c>
      <c r="AI11" s="20">
        <v>31</v>
      </c>
      <c r="AJ11" s="20">
        <v>25</v>
      </c>
      <c r="AK11" s="20">
        <v>23</v>
      </c>
      <c r="AL11" s="20">
        <v>19</v>
      </c>
      <c r="AM11" s="20">
        <v>1</v>
      </c>
      <c r="AN11" s="20">
        <v>646</v>
      </c>
      <c r="AO11" s="20">
        <v>60</v>
      </c>
      <c r="AP11" s="20">
        <v>65</v>
      </c>
      <c r="AQ11" s="20">
        <v>270</v>
      </c>
      <c r="AR11" s="20">
        <v>26</v>
      </c>
    </row>
    <row r="12" spans="1:49" s="11" customFormat="1" ht="15.75" customHeight="1" x14ac:dyDescent="0.25">
      <c r="A12" s="17" t="s">
        <v>54</v>
      </c>
      <c r="B12" s="18" t="s">
        <v>55</v>
      </c>
      <c r="C12" s="19">
        <v>1123</v>
      </c>
      <c r="D12" s="20">
        <f t="shared" si="4"/>
        <v>76</v>
      </c>
      <c r="E12" s="20">
        <v>12</v>
      </c>
      <c r="F12" s="20">
        <v>13</v>
      </c>
      <c r="G12" s="20">
        <v>12</v>
      </c>
      <c r="H12" s="20">
        <v>12</v>
      </c>
      <c r="I12" s="20">
        <v>13</v>
      </c>
      <c r="J12" s="20">
        <v>14</v>
      </c>
      <c r="K12" s="20">
        <v>19</v>
      </c>
      <c r="L12" s="20">
        <v>19</v>
      </c>
      <c r="M12" s="20">
        <v>20</v>
      </c>
      <c r="N12" s="20">
        <v>20</v>
      </c>
      <c r="O12" s="20">
        <v>21</v>
      </c>
      <c r="P12" s="20">
        <v>21</v>
      </c>
      <c r="Q12" s="20">
        <v>22</v>
      </c>
      <c r="R12" s="20">
        <v>22</v>
      </c>
      <c r="S12" s="20">
        <v>23</v>
      </c>
      <c r="T12" s="20">
        <v>23</v>
      </c>
      <c r="U12" s="20">
        <v>24</v>
      </c>
      <c r="V12" s="20">
        <v>24</v>
      </c>
      <c r="W12" s="20">
        <v>24</v>
      </c>
      <c r="X12" s="20">
        <v>23</v>
      </c>
      <c r="Y12" s="20">
        <v>109</v>
      </c>
      <c r="Z12" s="20">
        <v>89</v>
      </c>
      <c r="AA12" s="20">
        <v>89</v>
      </c>
      <c r="AB12" s="20">
        <v>81</v>
      </c>
      <c r="AC12" s="20">
        <v>71</v>
      </c>
      <c r="AD12" s="20">
        <v>53</v>
      </c>
      <c r="AE12" s="20">
        <v>45</v>
      </c>
      <c r="AF12" s="20">
        <v>51</v>
      </c>
      <c r="AG12" s="20">
        <v>46</v>
      </c>
      <c r="AH12" s="20">
        <v>38</v>
      </c>
      <c r="AI12" s="20">
        <v>27</v>
      </c>
      <c r="AJ12" s="20">
        <v>22</v>
      </c>
      <c r="AK12" s="20">
        <v>21</v>
      </c>
      <c r="AL12" s="20">
        <v>16</v>
      </c>
      <c r="AM12" s="20">
        <v>1</v>
      </c>
      <c r="AN12" s="20">
        <v>566</v>
      </c>
      <c r="AO12" s="20">
        <v>53</v>
      </c>
      <c r="AP12" s="20">
        <v>57</v>
      </c>
      <c r="AQ12" s="20">
        <v>236</v>
      </c>
      <c r="AR12" s="20">
        <v>22</v>
      </c>
    </row>
    <row r="13" spans="1:49" s="11" customFormat="1" ht="15.75" customHeight="1" x14ac:dyDescent="0.25">
      <c r="A13" s="17" t="s">
        <v>56</v>
      </c>
      <c r="B13" s="18" t="s">
        <v>57</v>
      </c>
      <c r="C13" s="19">
        <v>1007</v>
      </c>
      <c r="D13" s="20">
        <f t="shared" si="4"/>
        <v>69</v>
      </c>
      <c r="E13" s="20">
        <v>11</v>
      </c>
      <c r="F13" s="20">
        <v>11</v>
      </c>
      <c r="G13" s="20">
        <v>11</v>
      </c>
      <c r="H13" s="20">
        <v>11</v>
      </c>
      <c r="I13" s="20">
        <v>12</v>
      </c>
      <c r="J13" s="20">
        <v>13</v>
      </c>
      <c r="K13" s="20">
        <v>17</v>
      </c>
      <c r="L13" s="20">
        <v>17</v>
      </c>
      <c r="M13" s="20">
        <v>18</v>
      </c>
      <c r="N13" s="20">
        <v>18</v>
      </c>
      <c r="O13" s="20">
        <v>19</v>
      </c>
      <c r="P13" s="20">
        <v>19</v>
      </c>
      <c r="Q13" s="20">
        <v>19</v>
      </c>
      <c r="R13" s="20">
        <v>20</v>
      </c>
      <c r="S13" s="20">
        <v>20</v>
      </c>
      <c r="T13" s="20">
        <v>21</v>
      </c>
      <c r="U13" s="20">
        <v>21</v>
      </c>
      <c r="V13" s="20">
        <v>21</v>
      </c>
      <c r="W13" s="20">
        <v>21</v>
      </c>
      <c r="X13" s="20">
        <v>21</v>
      </c>
      <c r="Y13" s="20">
        <v>98</v>
      </c>
      <c r="Z13" s="20">
        <v>80</v>
      </c>
      <c r="AA13" s="20">
        <v>80</v>
      </c>
      <c r="AB13" s="20">
        <v>72</v>
      </c>
      <c r="AC13" s="20">
        <v>64</v>
      </c>
      <c r="AD13" s="20">
        <v>48</v>
      </c>
      <c r="AE13" s="20">
        <v>40</v>
      </c>
      <c r="AF13" s="20">
        <v>46</v>
      </c>
      <c r="AG13" s="20">
        <v>41</v>
      </c>
      <c r="AH13" s="20">
        <v>34</v>
      </c>
      <c r="AI13" s="20">
        <v>25</v>
      </c>
      <c r="AJ13" s="20">
        <v>20</v>
      </c>
      <c r="AK13" s="20">
        <v>18</v>
      </c>
      <c r="AL13" s="20">
        <v>15</v>
      </c>
      <c r="AM13" s="20">
        <v>1</v>
      </c>
      <c r="AN13" s="20">
        <v>508</v>
      </c>
      <c r="AO13" s="20">
        <v>47</v>
      </c>
      <c r="AP13" s="20">
        <v>51</v>
      </c>
      <c r="AQ13" s="20">
        <v>212</v>
      </c>
      <c r="AR13" s="20">
        <v>20</v>
      </c>
    </row>
    <row r="14" spans="1:49" s="11" customFormat="1" ht="15.75" customHeight="1" x14ac:dyDescent="0.25">
      <c r="A14" s="17" t="s">
        <v>58</v>
      </c>
      <c r="B14" s="18" t="s">
        <v>59</v>
      </c>
      <c r="C14" s="19">
        <v>644</v>
      </c>
      <c r="D14" s="20">
        <f t="shared" si="4"/>
        <v>44</v>
      </c>
      <c r="E14" s="20">
        <v>7</v>
      </c>
      <c r="F14" s="20">
        <v>7</v>
      </c>
      <c r="G14" s="20">
        <v>7</v>
      </c>
      <c r="H14" s="20">
        <v>7</v>
      </c>
      <c r="I14" s="20">
        <v>8</v>
      </c>
      <c r="J14" s="20">
        <v>8</v>
      </c>
      <c r="K14" s="20">
        <v>11</v>
      </c>
      <c r="L14" s="20">
        <v>11</v>
      </c>
      <c r="M14" s="20">
        <v>11</v>
      </c>
      <c r="N14" s="20">
        <v>12</v>
      </c>
      <c r="O14" s="20">
        <v>12</v>
      </c>
      <c r="P14" s="20">
        <v>12</v>
      </c>
      <c r="Q14" s="20">
        <v>12</v>
      </c>
      <c r="R14" s="20">
        <v>13</v>
      </c>
      <c r="S14" s="20">
        <v>13</v>
      </c>
      <c r="T14" s="20">
        <v>13</v>
      </c>
      <c r="U14" s="20">
        <v>14</v>
      </c>
      <c r="V14" s="20">
        <v>14</v>
      </c>
      <c r="W14" s="20">
        <v>14</v>
      </c>
      <c r="X14" s="20">
        <v>13</v>
      </c>
      <c r="Y14" s="20">
        <v>62</v>
      </c>
      <c r="Z14" s="20">
        <v>51</v>
      </c>
      <c r="AA14" s="20">
        <v>51</v>
      </c>
      <c r="AB14" s="20">
        <v>46</v>
      </c>
      <c r="AC14" s="20">
        <v>41</v>
      </c>
      <c r="AD14" s="20">
        <v>31</v>
      </c>
      <c r="AE14" s="20">
        <v>26</v>
      </c>
      <c r="AF14" s="20">
        <v>29</v>
      </c>
      <c r="AG14" s="20">
        <v>26</v>
      </c>
      <c r="AH14" s="20">
        <v>22</v>
      </c>
      <c r="AI14" s="20">
        <v>16</v>
      </c>
      <c r="AJ14" s="20">
        <v>12</v>
      </c>
      <c r="AK14" s="20">
        <v>12</v>
      </c>
      <c r="AL14" s="20">
        <v>9</v>
      </c>
      <c r="AM14" s="20">
        <v>1</v>
      </c>
      <c r="AN14" s="20">
        <v>324</v>
      </c>
      <c r="AO14" s="20">
        <v>30</v>
      </c>
      <c r="AP14" s="20">
        <v>33</v>
      </c>
      <c r="AQ14" s="20">
        <v>135</v>
      </c>
      <c r="AR14" s="20">
        <v>13</v>
      </c>
    </row>
    <row r="15" spans="1:49" s="11" customFormat="1" ht="15.75" customHeight="1" x14ac:dyDescent="0.25">
      <c r="A15" s="17" t="s">
        <v>60</v>
      </c>
      <c r="B15" s="18" t="s">
        <v>61</v>
      </c>
      <c r="C15" s="19">
        <v>562</v>
      </c>
      <c r="D15" s="20">
        <f t="shared" si="4"/>
        <v>38</v>
      </c>
      <c r="E15" s="20">
        <v>6</v>
      </c>
      <c r="F15" s="20">
        <v>6</v>
      </c>
      <c r="G15" s="20">
        <v>6</v>
      </c>
      <c r="H15" s="20">
        <v>6</v>
      </c>
      <c r="I15" s="20">
        <v>7</v>
      </c>
      <c r="J15" s="20">
        <v>7</v>
      </c>
      <c r="K15" s="20">
        <v>9</v>
      </c>
      <c r="L15" s="20">
        <v>10</v>
      </c>
      <c r="M15" s="20">
        <v>10</v>
      </c>
      <c r="N15" s="20">
        <v>10</v>
      </c>
      <c r="O15" s="20">
        <v>10</v>
      </c>
      <c r="P15" s="20">
        <v>11</v>
      </c>
      <c r="Q15" s="20">
        <v>11</v>
      </c>
      <c r="R15" s="20">
        <v>11</v>
      </c>
      <c r="S15" s="20">
        <v>11</v>
      </c>
      <c r="T15" s="20">
        <v>12</v>
      </c>
      <c r="U15" s="20">
        <v>12</v>
      </c>
      <c r="V15" s="20">
        <v>12</v>
      </c>
      <c r="W15" s="20">
        <v>12</v>
      </c>
      <c r="X15" s="20">
        <v>12</v>
      </c>
      <c r="Y15" s="20">
        <v>55</v>
      </c>
      <c r="Z15" s="20">
        <v>45</v>
      </c>
      <c r="AA15" s="20">
        <v>44</v>
      </c>
      <c r="AB15" s="20">
        <v>40</v>
      </c>
      <c r="AC15" s="20">
        <v>36</v>
      </c>
      <c r="AD15" s="20">
        <v>27</v>
      </c>
      <c r="AE15" s="20">
        <v>22</v>
      </c>
      <c r="AF15" s="20">
        <v>25</v>
      </c>
      <c r="AG15" s="20">
        <v>23</v>
      </c>
      <c r="AH15" s="20">
        <v>19</v>
      </c>
      <c r="AI15" s="20">
        <v>14</v>
      </c>
      <c r="AJ15" s="20">
        <v>11</v>
      </c>
      <c r="AK15" s="20">
        <v>10</v>
      </c>
      <c r="AL15" s="20">
        <v>8</v>
      </c>
      <c r="AM15" s="20">
        <v>1</v>
      </c>
      <c r="AN15" s="20">
        <v>283</v>
      </c>
      <c r="AO15" s="20">
        <v>26</v>
      </c>
      <c r="AP15" s="20">
        <v>29</v>
      </c>
      <c r="AQ15" s="20">
        <v>118</v>
      </c>
      <c r="AR15" s="20">
        <v>11</v>
      </c>
    </row>
    <row r="16" spans="1:49" s="14" customFormat="1" ht="15.75" customHeight="1" x14ac:dyDescent="0.2">
      <c r="A16" s="37" t="s">
        <v>62</v>
      </c>
      <c r="B16" s="38"/>
      <c r="C16" s="38">
        <f t="shared" ref="C16:AR16" si="5">SUM(C17:C22)</f>
        <v>10123</v>
      </c>
      <c r="D16" s="38">
        <f t="shared" ref="D16" si="6">SUM(D17:D22)</f>
        <v>692</v>
      </c>
      <c r="E16" s="38">
        <f t="shared" si="5"/>
        <v>108</v>
      </c>
      <c r="F16" s="38">
        <f t="shared" si="5"/>
        <v>115</v>
      </c>
      <c r="G16" s="38">
        <f t="shared" si="5"/>
        <v>111</v>
      </c>
      <c r="H16" s="38">
        <f t="shared" si="5"/>
        <v>107</v>
      </c>
      <c r="I16" s="38">
        <f t="shared" si="5"/>
        <v>120</v>
      </c>
      <c r="J16" s="38">
        <f t="shared" si="5"/>
        <v>131</v>
      </c>
      <c r="K16" s="38">
        <f t="shared" si="5"/>
        <v>171</v>
      </c>
      <c r="L16" s="38">
        <f t="shared" si="5"/>
        <v>175</v>
      </c>
      <c r="M16" s="38">
        <f t="shared" si="5"/>
        <v>179</v>
      </c>
      <c r="N16" s="38">
        <f t="shared" si="5"/>
        <v>183</v>
      </c>
      <c r="O16" s="38">
        <f t="shared" si="5"/>
        <v>189</v>
      </c>
      <c r="P16" s="38">
        <f t="shared" si="5"/>
        <v>192</v>
      </c>
      <c r="Q16" s="38">
        <f t="shared" si="5"/>
        <v>196</v>
      </c>
      <c r="R16" s="38">
        <f t="shared" si="5"/>
        <v>199</v>
      </c>
      <c r="S16" s="38">
        <f t="shared" si="5"/>
        <v>205</v>
      </c>
      <c r="T16" s="38">
        <f t="shared" si="5"/>
        <v>209</v>
      </c>
      <c r="U16" s="38">
        <f t="shared" si="5"/>
        <v>214</v>
      </c>
      <c r="V16" s="38">
        <f t="shared" si="5"/>
        <v>216</v>
      </c>
      <c r="W16" s="38">
        <f t="shared" si="5"/>
        <v>215</v>
      </c>
      <c r="X16" s="38">
        <f t="shared" si="5"/>
        <v>211</v>
      </c>
      <c r="Y16" s="38">
        <f t="shared" si="5"/>
        <v>982</v>
      </c>
      <c r="Z16" s="38">
        <f t="shared" si="5"/>
        <v>804</v>
      </c>
      <c r="AA16" s="38">
        <f t="shared" si="5"/>
        <v>800</v>
      </c>
      <c r="AB16" s="38">
        <f t="shared" si="5"/>
        <v>728</v>
      </c>
      <c r="AC16" s="38">
        <f t="shared" si="5"/>
        <v>640</v>
      </c>
      <c r="AD16" s="38">
        <f t="shared" si="5"/>
        <v>481</v>
      </c>
      <c r="AE16" s="38">
        <f t="shared" si="5"/>
        <v>402</v>
      </c>
      <c r="AF16" s="38">
        <f t="shared" si="5"/>
        <v>458</v>
      </c>
      <c r="AG16" s="38">
        <f t="shared" si="5"/>
        <v>412</v>
      </c>
      <c r="AH16" s="38">
        <f t="shared" si="5"/>
        <v>341</v>
      </c>
      <c r="AI16" s="38">
        <f t="shared" si="5"/>
        <v>248</v>
      </c>
      <c r="AJ16" s="38">
        <f t="shared" si="5"/>
        <v>196</v>
      </c>
      <c r="AK16" s="38">
        <f t="shared" si="5"/>
        <v>185</v>
      </c>
      <c r="AL16" s="38">
        <f t="shared" si="5"/>
        <v>149</v>
      </c>
      <c r="AM16" s="38">
        <f t="shared" si="5"/>
        <v>10</v>
      </c>
      <c r="AN16" s="38">
        <f t="shared" si="5"/>
        <v>5097</v>
      </c>
      <c r="AO16" s="38">
        <f t="shared" si="5"/>
        <v>475</v>
      </c>
      <c r="AP16" s="38">
        <f t="shared" si="5"/>
        <v>514</v>
      </c>
      <c r="AQ16" s="38">
        <f t="shared" si="5"/>
        <v>2128</v>
      </c>
      <c r="AR16" s="24">
        <f t="shared" si="5"/>
        <v>203</v>
      </c>
    </row>
    <row r="17" spans="1:44" s="11" customFormat="1" ht="15.75" customHeight="1" x14ac:dyDescent="0.25">
      <c r="A17" s="17" t="s">
        <v>63</v>
      </c>
      <c r="B17" s="18" t="s">
        <v>64</v>
      </c>
      <c r="C17" s="19">
        <v>3101</v>
      </c>
      <c r="D17" s="20">
        <f t="shared" ref="D17:D22" si="7">SUM(E17:J17)</f>
        <v>212</v>
      </c>
      <c r="E17" s="20">
        <v>33</v>
      </c>
      <c r="F17" s="20">
        <v>35</v>
      </c>
      <c r="G17" s="20">
        <v>34</v>
      </c>
      <c r="H17" s="20">
        <v>33</v>
      </c>
      <c r="I17" s="20">
        <v>37</v>
      </c>
      <c r="J17" s="20">
        <v>40</v>
      </c>
      <c r="K17" s="20">
        <v>52</v>
      </c>
      <c r="L17" s="20">
        <v>54</v>
      </c>
      <c r="M17" s="20">
        <v>55</v>
      </c>
      <c r="N17" s="20">
        <v>56</v>
      </c>
      <c r="O17" s="20">
        <v>58</v>
      </c>
      <c r="P17" s="20">
        <v>59</v>
      </c>
      <c r="Q17" s="20">
        <v>60</v>
      </c>
      <c r="R17" s="20">
        <v>61</v>
      </c>
      <c r="S17" s="20">
        <v>63</v>
      </c>
      <c r="T17" s="20">
        <v>64</v>
      </c>
      <c r="U17" s="20">
        <v>65</v>
      </c>
      <c r="V17" s="20">
        <v>66</v>
      </c>
      <c r="W17" s="20">
        <v>66</v>
      </c>
      <c r="X17" s="20">
        <v>65</v>
      </c>
      <c r="Y17" s="20">
        <v>301</v>
      </c>
      <c r="Z17" s="20">
        <v>246</v>
      </c>
      <c r="AA17" s="20">
        <v>245</v>
      </c>
      <c r="AB17" s="20">
        <v>223</v>
      </c>
      <c r="AC17" s="20">
        <v>196</v>
      </c>
      <c r="AD17" s="20">
        <v>147</v>
      </c>
      <c r="AE17" s="20">
        <v>123</v>
      </c>
      <c r="AF17" s="20">
        <v>140</v>
      </c>
      <c r="AG17" s="20">
        <v>126</v>
      </c>
      <c r="AH17" s="20">
        <v>105</v>
      </c>
      <c r="AI17" s="20">
        <v>76</v>
      </c>
      <c r="AJ17" s="20">
        <v>60</v>
      </c>
      <c r="AK17" s="20">
        <v>57</v>
      </c>
      <c r="AL17" s="20">
        <v>45</v>
      </c>
      <c r="AM17" s="20">
        <v>3</v>
      </c>
      <c r="AN17" s="20">
        <v>1561</v>
      </c>
      <c r="AO17" s="20">
        <v>145</v>
      </c>
      <c r="AP17" s="20">
        <v>158</v>
      </c>
      <c r="AQ17" s="20">
        <v>652</v>
      </c>
      <c r="AR17" s="20">
        <v>62</v>
      </c>
    </row>
    <row r="18" spans="1:44" s="11" customFormat="1" ht="15.75" customHeight="1" x14ac:dyDescent="0.25">
      <c r="A18" s="17" t="s">
        <v>65</v>
      </c>
      <c r="B18" s="18" t="s">
        <v>66</v>
      </c>
      <c r="C18" s="19">
        <v>1108</v>
      </c>
      <c r="D18" s="20">
        <f t="shared" si="7"/>
        <v>76</v>
      </c>
      <c r="E18" s="20">
        <v>12</v>
      </c>
      <c r="F18" s="20">
        <v>13</v>
      </c>
      <c r="G18" s="20">
        <v>12</v>
      </c>
      <c r="H18" s="20">
        <v>12</v>
      </c>
      <c r="I18" s="20">
        <v>13</v>
      </c>
      <c r="J18" s="20">
        <v>14</v>
      </c>
      <c r="K18" s="20">
        <v>19</v>
      </c>
      <c r="L18" s="20">
        <v>19</v>
      </c>
      <c r="M18" s="20">
        <v>20</v>
      </c>
      <c r="N18" s="20">
        <v>20</v>
      </c>
      <c r="O18" s="20">
        <v>21</v>
      </c>
      <c r="P18" s="20">
        <v>21</v>
      </c>
      <c r="Q18" s="20">
        <v>21</v>
      </c>
      <c r="R18" s="20">
        <v>22</v>
      </c>
      <c r="S18" s="20">
        <v>22</v>
      </c>
      <c r="T18" s="20">
        <v>23</v>
      </c>
      <c r="U18" s="20">
        <v>23</v>
      </c>
      <c r="V18" s="20">
        <v>24</v>
      </c>
      <c r="W18" s="20">
        <v>23</v>
      </c>
      <c r="X18" s="20">
        <v>23</v>
      </c>
      <c r="Y18" s="20">
        <v>108</v>
      </c>
      <c r="Z18" s="20">
        <v>88</v>
      </c>
      <c r="AA18" s="20">
        <v>88</v>
      </c>
      <c r="AB18" s="20">
        <v>80</v>
      </c>
      <c r="AC18" s="20">
        <v>70</v>
      </c>
      <c r="AD18" s="20">
        <v>53</v>
      </c>
      <c r="AE18" s="20">
        <v>44</v>
      </c>
      <c r="AF18" s="20">
        <v>50</v>
      </c>
      <c r="AG18" s="20">
        <v>45</v>
      </c>
      <c r="AH18" s="20">
        <v>37</v>
      </c>
      <c r="AI18" s="20">
        <v>27</v>
      </c>
      <c r="AJ18" s="20">
        <v>21</v>
      </c>
      <c r="AK18" s="20">
        <v>20</v>
      </c>
      <c r="AL18" s="20">
        <v>16</v>
      </c>
      <c r="AM18" s="20">
        <v>1</v>
      </c>
      <c r="AN18" s="20">
        <v>558</v>
      </c>
      <c r="AO18" s="20">
        <v>52</v>
      </c>
      <c r="AP18" s="20">
        <v>56</v>
      </c>
      <c r="AQ18" s="20">
        <v>233</v>
      </c>
      <c r="AR18" s="20">
        <v>22</v>
      </c>
    </row>
    <row r="19" spans="1:44" s="11" customFormat="1" ht="15.75" customHeight="1" x14ac:dyDescent="0.25">
      <c r="A19" s="17" t="s">
        <v>67</v>
      </c>
      <c r="B19" s="18" t="s">
        <v>68</v>
      </c>
      <c r="C19" s="19">
        <v>1540</v>
      </c>
      <c r="D19" s="20">
        <f t="shared" si="7"/>
        <v>104</v>
      </c>
      <c r="E19" s="20">
        <v>16</v>
      </c>
      <c r="F19" s="20">
        <v>17</v>
      </c>
      <c r="G19" s="20">
        <v>17</v>
      </c>
      <c r="H19" s="20">
        <v>16</v>
      </c>
      <c r="I19" s="20">
        <v>18</v>
      </c>
      <c r="J19" s="20">
        <v>20</v>
      </c>
      <c r="K19" s="20">
        <v>26</v>
      </c>
      <c r="L19" s="20">
        <v>27</v>
      </c>
      <c r="M19" s="20">
        <v>27</v>
      </c>
      <c r="N19" s="20">
        <v>28</v>
      </c>
      <c r="O19" s="20">
        <v>29</v>
      </c>
      <c r="P19" s="20">
        <v>29</v>
      </c>
      <c r="Q19" s="20">
        <v>30</v>
      </c>
      <c r="R19" s="20">
        <v>30</v>
      </c>
      <c r="S19" s="20">
        <v>31</v>
      </c>
      <c r="T19" s="20">
        <v>32</v>
      </c>
      <c r="U19" s="20">
        <v>33</v>
      </c>
      <c r="V19" s="20">
        <v>33</v>
      </c>
      <c r="W19" s="20">
        <v>33</v>
      </c>
      <c r="X19" s="20">
        <v>32</v>
      </c>
      <c r="Y19" s="20">
        <v>149</v>
      </c>
      <c r="Z19" s="20">
        <v>122</v>
      </c>
      <c r="AA19" s="20">
        <v>122</v>
      </c>
      <c r="AB19" s="20">
        <v>111</v>
      </c>
      <c r="AC19" s="20">
        <v>97</v>
      </c>
      <c r="AD19" s="20">
        <v>73</v>
      </c>
      <c r="AE19" s="20">
        <v>61</v>
      </c>
      <c r="AF19" s="20">
        <v>70</v>
      </c>
      <c r="AG19" s="20">
        <v>63</v>
      </c>
      <c r="AH19" s="20">
        <v>52</v>
      </c>
      <c r="AI19" s="20">
        <v>38</v>
      </c>
      <c r="AJ19" s="20">
        <v>30</v>
      </c>
      <c r="AK19" s="20">
        <v>28</v>
      </c>
      <c r="AL19" s="20">
        <v>23</v>
      </c>
      <c r="AM19" s="20">
        <v>2</v>
      </c>
      <c r="AN19" s="20">
        <v>776</v>
      </c>
      <c r="AO19" s="20">
        <v>72</v>
      </c>
      <c r="AP19" s="20">
        <v>78</v>
      </c>
      <c r="AQ19" s="20">
        <v>324</v>
      </c>
      <c r="AR19" s="20">
        <v>31</v>
      </c>
    </row>
    <row r="20" spans="1:44" s="11" customFormat="1" ht="15.75" customHeight="1" x14ac:dyDescent="0.25">
      <c r="A20" s="17" t="s">
        <v>69</v>
      </c>
      <c r="B20" s="18" t="s">
        <v>70</v>
      </c>
      <c r="C20" s="19">
        <v>2165</v>
      </c>
      <c r="D20" s="20">
        <f t="shared" si="7"/>
        <v>149</v>
      </c>
      <c r="E20" s="20">
        <v>23</v>
      </c>
      <c r="F20" s="20">
        <v>25</v>
      </c>
      <c r="G20" s="20">
        <v>24</v>
      </c>
      <c r="H20" s="20">
        <v>23</v>
      </c>
      <c r="I20" s="20">
        <v>26</v>
      </c>
      <c r="J20" s="20">
        <v>28</v>
      </c>
      <c r="K20" s="20">
        <v>36</v>
      </c>
      <c r="L20" s="20">
        <v>37</v>
      </c>
      <c r="M20" s="20">
        <v>38</v>
      </c>
      <c r="N20" s="20">
        <v>39</v>
      </c>
      <c r="O20" s="20">
        <v>40</v>
      </c>
      <c r="P20" s="20">
        <v>41</v>
      </c>
      <c r="Q20" s="20">
        <v>42</v>
      </c>
      <c r="R20" s="20">
        <v>43</v>
      </c>
      <c r="S20" s="20">
        <v>44</v>
      </c>
      <c r="T20" s="20">
        <v>45</v>
      </c>
      <c r="U20" s="20">
        <v>46</v>
      </c>
      <c r="V20" s="20">
        <v>46</v>
      </c>
      <c r="W20" s="20">
        <v>46</v>
      </c>
      <c r="X20" s="20">
        <v>45</v>
      </c>
      <c r="Y20" s="20">
        <v>210</v>
      </c>
      <c r="Z20" s="20">
        <v>172</v>
      </c>
      <c r="AA20" s="20">
        <v>171</v>
      </c>
      <c r="AB20" s="20">
        <v>155</v>
      </c>
      <c r="AC20" s="20">
        <v>137</v>
      </c>
      <c r="AD20" s="20">
        <v>103</v>
      </c>
      <c r="AE20" s="20">
        <v>86</v>
      </c>
      <c r="AF20" s="20">
        <v>98</v>
      </c>
      <c r="AG20" s="20">
        <v>88</v>
      </c>
      <c r="AH20" s="20">
        <v>73</v>
      </c>
      <c r="AI20" s="20">
        <v>53</v>
      </c>
      <c r="AJ20" s="20">
        <v>42</v>
      </c>
      <c r="AK20" s="20">
        <v>40</v>
      </c>
      <c r="AL20" s="20">
        <v>32</v>
      </c>
      <c r="AM20" s="20">
        <v>2</v>
      </c>
      <c r="AN20" s="20">
        <v>1090</v>
      </c>
      <c r="AO20" s="20">
        <v>102</v>
      </c>
      <c r="AP20" s="20">
        <v>110</v>
      </c>
      <c r="AQ20" s="20">
        <v>455</v>
      </c>
      <c r="AR20" s="20">
        <v>43</v>
      </c>
    </row>
    <row r="21" spans="1:44" s="11" customFormat="1" ht="15.75" customHeight="1" x14ac:dyDescent="0.25">
      <c r="A21" s="17" t="s">
        <v>71</v>
      </c>
      <c r="B21" s="18" t="s">
        <v>72</v>
      </c>
      <c r="C21" s="19">
        <v>930</v>
      </c>
      <c r="D21" s="20">
        <f t="shared" si="7"/>
        <v>64</v>
      </c>
      <c r="E21" s="20">
        <v>10</v>
      </c>
      <c r="F21" s="20">
        <v>11</v>
      </c>
      <c r="G21" s="20">
        <v>10</v>
      </c>
      <c r="H21" s="20">
        <v>10</v>
      </c>
      <c r="I21" s="20">
        <v>11</v>
      </c>
      <c r="J21" s="20">
        <v>12</v>
      </c>
      <c r="K21" s="20">
        <v>16</v>
      </c>
      <c r="L21" s="20">
        <v>16</v>
      </c>
      <c r="M21" s="20">
        <v>16</v>
      </c>
      <c r="N21" s="20">
        <v>17</v>
      </c>
      <c r="O21" s="20">
        <v>17</v>
      </c>
      <c r="P21" s="20">
        <v>18</v>
      </c>
      <c r="Q21" s="20">
        <v>18</v>
      </c>
      <c r="R21" s="20">
        <v>18</v>
      </c>
      <c r="S21" s="20">
        <v>19</v>
      </c>
      <c r="T21" s="20">
        <v>19</v>
      </c>
      <c r="U21" s="20">
        <v>20</v>
      </c>
      <c r="V21" s="20">
        <v>20</v>
      </c>
      <c r="W21" s="20">
        <v>20</v>
      </c>
      <c r="X21" s="20">
        <v>19</v>
      </c>
      <c r="Y21" s="20">
        <v>90</v>
      </c>
      <c r="Z21" s="20">
        <v>74</v>
      </c>
      <c r="AA21" s="20">
        <v>73</v>
      </c>
      <c r="AB21" s="20">
        <v>67</v>
      </c>
      <c r="AC21" s="20">
        <v>59</v>
      </c>
      <c r="AD21" s="20">
        <v>44</v>
      </c>
      <c r="AE21" s="20">
        <v>37</v>
      </c>
      <c r="AF21" s="20">
        <v>42</v>
      </c>
      <c r="AG21" s="20">
        <v>38</v>
      </c>
      <c r="AH21" s="20">
        <v>31</v>
      </c>
      <c r="AI21" s="20">
        <v>23</v>
      </c>
      <c r="AJ21" s="20">
        <v>18</v>
      </c>
      <c r="AK21" s="20">
        <v>17</v>
      </c>
      <c r="AL21" s="20">
        <v>14</v>
      </c>
      <c r="AM21" s="20">
        <v>1</v>
      </c>
      <c r="AN21" s="20">
        <v>468</v>
      </c>
      <c r="AO21" s="20">
        <v>44</v>
      </c>
      <c r="AP21" s="20">
        <v>47</v>
      </c>
      <c r="AQ21" s="20">
        <v>195</v>
      </c>
      <c r="AR21" s="20">
        <v>19</v>
      </c>
    </row>
    <row r="22" spans="1:44" s="11" customFormat="1" ht="15.75" customHeight="1" x14ac:dyDescent="0.25">
      <c r="A22" s="17" t="s">
        <v>73</v>
      </c>
      <c r="B22" s="18" t="s">
        <v>74</v>
      </c>
      <c r="C22" s="19">
        <v>1279</v>
      </c>
      <c r="D22" s="20">
        <f t="shared" si="7"/>
        <v>87</v>
      </c>
      <c r="E22" s="20">
        <v>14</v>
      </c>
      <c r="F22" s="20">
        <v>14</v>
      </c>
      <c r="G22" s="20">
        <v>14</v>
      </c>
      <c r="H22" s="20">
        <v>13</v>
      </c>
      <c r="I22" s="20">
        <v>15</v>
      </c>
      <c r="J22" s="20">
        <v>17</v>
      </c>
      <c r="K22" s="20">
        <v>22</v>
      </c>
      <c r="L22" s="20">
        <v>22</v>
      </c>
      <c r="M22" s="20">
        <v>23</v>
      </c>
      <c r="N22" s="20">
        <v>23</v>
      </c>
      <c r="O22" s="20">
        <v>24</v>
      </c>
      <c r="P22" s="20">
        <v>24</v>
      </c>
      <c r="Q22" s="20">
        <v>25</v>
      </c>
      <c r="R22" s="20">
        <v>25</v>
      </c>
      <c r="S22" s="20">
        <v>26</v>
      </c>
      <c r="T22" s="20">
        <v>26</v>
      </c>
      <c r="U22" s="20">
        <v>27</v>
      </c>
      <c r="V22" s="20">
        <v>27</v>
      </c>
      <c r="W22" s="20">
        <v>27</v>
      </c>
      <c r="X22" s="20">
        <v>27</v>
      </c>
      <c r="Y22" s="20">
        <v>124</v>
      </c>
      <c r="Z22" s="20">
        <v>102</v>
      </c>
      <c r="AA22" s="20">
        <v>101</v>
      </c>
      <c r="AB22" s="20">
        <v>92</v>
      </c>
      <c r="AC22" s="20">
        <v>81</v>
      </c>
      <c r="AD22" s="20">
        <v>61</v>
      </c>
      <c r="AE22" s="20">
        <v>51</v>
      </c>
      <c r="AF22" s="20">
        <v>58</v>
      </c>
      <c r="AG22" s="20">
        <v>52</v>
      </c>
      <c r="AH22" s="20">
        <v>43</v>
      </c>
      <c r="AI22" s="20">
        <v>31</v>
      </c>
      <c r="AJ22" s="20">
        <v>25</v>
      </c>
      <c r="AK22" s="20">
        <v>23</v>
      </c>
      <c r="AL22" s="20">
        <v>19</v>
      </c>
      <c r="AM22" s="20">
        <v>1</v>
      </c>
      <c r="AN22" s="20">
        <v>644</v>
      </c>
      <c r="AO22" s="20">
        <v>60</v>
      </c>
      <c r="AP22" s="20">
        <v>65</v>
      </c>
      <c r="AQ22" s="20">
        <v>269</v>
      </c>
      <c r="AR22" s="20">
        <v>26</v>
      </c>
    </row>
    <row r="23" spans="1:44" s="14" customFormat="1" ht="15.75" customHeight="1" x14ac:dyDescent="0.2">
      <c r="A23" s="37" t="s">
        <v>75</v>
      </c>
      <c r="B23" s="38"/>
      <c r="C23" s="38">
        <f t="shared" ref="C23:AR23" si="8">SUM(C24:C33)</f>
        <v>14341</v>
      </c>
      <c r="D23" s="38">
        <f t="shared" ref="D23" si="9">SUM(D24:D33)</f>
        <v>978</v>
      </c>
      <c r="E23" s="38">
        <f t="shared" si="8"/>
        <v>151</v>
      </c>
      <c r="F23" s="38">
        <f t="shared" si="8"/>
        <v>163</v>
      </c>
      <c r="G23" s="38">
        <f t="shared" si="8"/>
        <v>159</v>
      </c>
      <c r="H23" s="38">
        <f t="shared" si="8"/>
        <v>150</v>
      </c>
      <c r="I23" s="38">
        <f t="shared" si="8"/>
        <v>170</v>
      </c>
      <c r="J23" s="38">
        <f t="shared" si="8"/>
        <v>185</v>
      </c>
      <c r="K23" s="38">
        <f t="shared" si="8"/>
        <v>243</v>
      </c>
      <c r="L23" s="38">
        <f t="shared" si="8"/>
        <v>248</v>
      </c>
      <c r="M23" s="38">
        <f t="shared" si="8"/>
        <v>254</v>
      </c>
      <c r="N23" s="38">
        <f t="shared" si="8"/>
        <v>261</v>
      </c>
      <c r="O23" s="38">
        <f t="shared" si="8"/>
        <v>266</v>
      </c>
      <c r="P23" s="38">
        <f t="shared" si="8"/>
        <v>270</v>
      </c>
      <c r="Q23" s="38">
        <f t="shared" si="8"/>
        <v>276</v>
      </c>
      <c r="R23" s="38">
        <f t="shared" si="8"/>
        <v>283</v>
      </c>
      <c r="S23" s="38">
        <f t="shared" si="8"/>
        <v>291</v>
      </c>
      <c r="T23" s="38">
        <f t="shared" si="8"/>
        <v>299</v>
      </c>
      <c r="U23" s="38">
        <f t="shared" si="8"/>
        <v>303</v>
      </c>
      <c r="V23" s="38">
        <f t="shared" si="8"/>
        <v>305</v>
      </c>
      <c r="W23" s="38">
        <f t="shared" si="8"/>
        <v>303</v>
      </c>
      <c r="X23" s="38">
        <f t="shared" si="8"/>
        <v>300</v>
      </c>
      <c r="Y23" s="38">
        <f t="shared" si="8"/>
        <v>1390</v>
      </c>
      <c r="Z23" s="38">
        <f t="shared" si="8"/>
        <v>1140</v>
      </c>
      <c r="AA23" s="38">
        <f t="shared" si="8"/>
        <v>1134</v>
      </c>
      <c r="AB23" s="38">
        <f t="shared" si="8"/>
        <v>1031</v>
      </c>
      <c r="AC23" s="38">
        <f t="shared" si="8"/>
        <v>908</v>
      </c>
      <c r="AD23" s="38">
        <f t="shared" si="8"/>
        <v>680</v>
      </c>
      <c r="AE23" s="38">
        <f t="shared" si="8"/>
        <v>572</v>
      </c>
      <c r="AF23" s="38">
        <f t="shared" si="8"/>
        <v>648</v>
      </c>
      <c r="AG23" s="38">
        <f t="shared" si="8"/>
        <v>583</v>
      </c>
      <c r="AH23" s="38">
        <f t="shared" si="8"/>
        <v>484</v>
      </c>
      <c r="AI23" s="38">
        <f t="shared" si="8"/>
        <v>351</v>
      </c>
      <c r="AJ23" s="38">
        <f t="shared" si="8"/>
        <v>278</v>
      </c>
      <c r="AK23" s="38">
        <f t="shared" si="8"/>
        <v>262</v>
      </c>
      <c r="AL23" s="38">
        <f t="shared" si="8"/>
        <v>209</v>
      </c>
      <c r="AM23" s="38">
        <f t="shared" si="8"/>
        <v>16</v>
      </c>
      <c r="AN23" s="38">
        <f t="shared" si="8"/>
        <v>7224</v>
      </c>
      <c r="AO23" s="38">
        <f t="shared" si="8"/>
        <v>673</v>
      </c>
      <c r="AP23" s="38">
        <f t="shared" si="8"/>
        <v>730</v>
      </c>
      <c r="AQ23" s="38">
        <f t="shared" si="8"/>
        <v>3014</v>
      </c>
      <c r="AR23" s="24">
        <f t="shared" si="8"/>
        <v>286</v>
      </c>
    </row>
    <row r="24" spans="1:44" s="11" customFormat="1" ht="15.75" customHeight="1" x14ac:dyDescent="0.25">
      <c r="A24" s="17" t="s">
        <v>76</v>
      </c>
      <c r="B24" s="18" t="s">
        <v>77</v>
      </c>
      <c r="C24" s="19">
        <v>2077</v>
      </c>
      <c r="D24" s="20">
        <f t="shared" ref="D24:D33" si="10">SUM(E24:J24)</f>
        <v>143</v>
      </c>
      <c r="E24" s="20">
        <v>22</v>
      </c>
      <c r="F24" s="20">
        <v>24</v>
      </c>
      <c r="G24" s="20">
        <v>23</v>
      </c>
      <c r="H24" s="20">
        <v>22</v>
      </c>
      <c r="I24" s="20">
        <v>25</v>
      </c>
      <c r="J24" s="20">
        <v>27</v>
      </c>
      <c r="K24" s="20">
        <v>35</v>
      </c>
      <c r="L24" s="20">
        <v>36</v>
      </c>
      <c r="M24" s="20">
        <v>37</v>
      </c>
      <c r="N24" s="20">
        <v>38</v>
      </c>
      <c r="O24" s="20">
        <v>39</v>
      </c>
      <c r="P24" s="20">
        <v>39</v>
      </c>
      <c r="Q24" s="20">
        <v>40</v>
      </c>
      <c r="R24" s="20">
        <v>41</v>
      </c>
      <c r="S24" s="20">
        <v>42</v>
      </c>
      <c r="T24" s="20">
        <v>43</v>
      </c>
      <c r="U24" s="20">
        <v>44</v>
      </c>
      <c r="V24" s="20">
        <v>44</v>
      </c>
      <c r="W24" s="20">
        <v>44</v>
      </c>
      <c r="X24" s="20">
        <v>43</v>
      </c>
      <c r="Y24" s="20">
        <v>201</v>
      </c>
      <c r="Z24" s="20">
        <v>165</v>
      </c>
      <c r="AA24" s="20">
        <v>164</v>
      </c>
      <c r="AB24" s="20">
        <v>149</v>
      </c>
      <c r="AC24" s="20">
        <v>131</v>
      </c>
      <c r="AD24" s="20">
        <v>99</v>
      </c>
      <c r="AE24" s="20">
        <v>83</v>
      </c>
      <c r="AF24" s="20">
        <v>94</v>
      </c>
      <c r="AG24" s="20">
        <v>84</v>
      </c>
      <c r="AH24" s="20">
        <v>70</v>
      </c>
      <c r="AI24" s="20">
        <v>51</v>
      </c>
      <c r="AJ24" s="20">
        <v>40</v>
      </c>
      <c r="AK24" s="20">
        <v>38</v>
      </c>
      <c r="AL24" s="20">
        <v>30</v>
      </c>
      <c r="AM24" s="20">
        <v>2</v>
      </c>
      <c r="AN24" s="20">
        <v>1045</v>
      </c>
      <c r="AO24" s="20">
        <v>97</v>
      </c>
      <c r="AP24" s="20">
        <v>106</v>
      </c>
      <c r="AQ24" s="20">
        <v>436</v>
      </c>
      <c r="AR24" s="20">
        <v>41</v>
      </c>
    </row>
    <row r="25" spans="1:44" s="11" customFormat="1" ht="15.75" customHeight="1" x14ac:dyDescent="0.25">
      <c r="A25" s="17" t="s">
        <v>78</v>
      </c>
      <c r="B25" s="18" t="s">
        <v>79</v>
      </c>
      <c r="C25" s="19">
        <v>1911</v>
      </c>
      <c r="D25" s="20">
        <f t="shared" si="10"/>
        <v>131</v>
      </c>
      <c r="E25" s="20">
        <v>20</v>
      </c>
      <c r="F25" s="20">
        <v>22</v>
      </c>
      <c r="G25" s="20">
        <v>21</v>
      </c>
      <c r="H25" s="20">
        <v>20</v>
      </c>
      <c r="I25" s="20">
        <v>23</v>
      </c>
      <c r="J25" s="20">
        <v>25</v>
      </c>
      <c r="K25" s="20">
        <v>32</v>
      </c>
      <c r="L25" s="20">
        <v>33</v>
      </c>
      <c r="M25" s="20">
        <v>34</v>
      </c>
      <c r="N25" s="20">
        <v>35</v>
      </c>
      <c r="O25" s="20">
        <v>35</v>
      </c>
      <c r="P25" s="20">
        <v>36</v>
      </c>
      <c r="Q25" s="20">
        <v>37</v>
      </c>
      <c r="R25" s="20">
        <v>38</v>
      </c>
      <c r="S25" s="20">
        <v>39</v>
      </c>
      <c r="T25" s="20">
        <v>40</v>
      </c>
      <c r="U25" s="20">
        <v>40</v>
      </c>
      <c r="V25" s="20">
        <v>41</v>
      </c>
      <c r="W25" s="20">
        <v>40</v>
      </c>
      <c r="X25" s="20">
        <v>40</v>
      </c>
      <c r="Y25" s="20">
        <v>185</v>
      </c>
      <c r="Z25" s="20">
        <v>152</v>
      </c>
      <c r="AA25" s="20">
        <v>151</v>
      </c>
      <c r="AB25" s="20">
        <v>137</v>
      </c>
      <c r="AC25" s="20">
        <v>121</v>
      </c>
      <c r="AD25" s="20">
        <v>91</v>
      </c>
      <c r="AE25" s="20">
        <v>76</v>
      </c>
      <c r="AF25" s="20">
        <v>86</v>
      </c>
      <c r="AG25" s="20">
        <v>78</v>
      </c>
      <c r="AH25" s="20">
        <v>64</v>
      </c>
      <c r="AI25" s="20">
        <v>47</v>
      </c>
      <c r="AJ25" s="20">
        <v>37</v>
      </c>
      <c r="AK25" s="20">
        <v>35</v>
      </c>
      <c r="AL25" s="20">
        <v>28</v>
      </c>
      <c r="AM25" s="20">
        <v>2</v>
      </c>
      <c r="AN25" s="20">
        <v>963</v>
      </c>
      <c r="AO25" s="20">
        <v>90</v>
      </c>
      <c r="AP25" s="20">
        <v>97</v>
      </c>
      <c r="AQ25" s="20">
        <v>402</v>
      </c>
      <c r="AR25" s="20">
        <v>38</v>
      </c>
    </row>
    <row r="26" spans="1:44" s="11" customFormat="1" ht="15.75" customHeight="1" x14ac:dyDescent="0.25">
      <c r="A26" s="17" t="s">
        <v>80</v>
      </c>
      <c r="B26" s="18" t="s">
        <v>81</v>
      </c>
      <c r="C26" s="19">
        <v>2047</v>
      </c>
      <c r="D26" s="20">
        <f t="shared" si="10"/>
        <v>139</v>
      </c>
      <c r="E26" s="20">
        <v>22</v>
      </c>
      <c r="F26" s="20">
        <v>23</v>
      </c>
      <c r="G26" s="20">
        <v>23</v>
      </c>
      <c r="H26" s="20">
        <v>21</v>
      </c>
      <c r="I26" s="20">
        <v>24</v>
      </c>
      <c r="J26" s="20">
        <v>26</v>
      </c>
      <c r="K26" s="20">
        <v>35</v>
      </c>
      <c r="L26" s="20">
        <v>35</v>
      </c>
      <c r="M26" s="20">
        <v>36</v>
      </c>
      <c r="N26" s="20">
        <v>37</v>
      </c>
      <c r="O26" s="20">
        <v>38</v>
      </c>
      <c r="P26" s="20">
        <v>39</v>
      </c>
      <c r="Q26" s="20">
        <v>39</v>
      </c>
      <c r="R26" s="20">
        <v>40</v>
      </c>
      <c r="S26" s="20">
        <v>42</v>
      </c>
      <c r="T26" s="20">
        <v>42</v>
      </c>
      <c r="U26" s="20">
        <v>43</v>
      </c>
      <c r="V26" s="20">
        <v>44</v>
      </c>
      <c r="W26" s="20">
        <v>43</v>
      </c>
      <c r="X26" s="20">
        <v>43</v>
      </c>
      <c r="Y26" s="20">
        <v>199</v>
      </c>
      <c r="Z26" s="20">
        <v>163</v>
      </c>
      <c r="AA26" s="20">
        <v>162</v>
      </c>
      <c r="AB26" s="20">
        <v>147</v>
      </c>
      <c r="AC26" s="20">
        <v>130</v>
      </c>
      <c r="AD26" s="20">
        <v>97</v>
      </c>
      <c r="AE26" s="20">
        <v>82</v>
      </c>
      <c r="AF26" s="20">
        <v>93</v>
      </c>
      <c r="AG26" s="20">
        <v>83</v>
      </c>
      <c r="AH26" s="20">
        <v>69</v>
      </c>
      <c r="AI26" s="20">
        <v>50</v>
      </c>
      <c r="AJ26" s="20">
        <v>40</v>
      </c>
      <c r="AK26" s="20">
        <v>37</v>
      </c>
      <c r="AL26" s="20">
        <v>30</v>
      </c>
      <c r="AM26" s="20">
        <v>2</v>
      </c>
      <c r="AN26" s="20">
        <v>1032</v>
      </c>
      <c r="AO26" s="20">
        <v>96</v>
      </c>
      <c r="AP26" s="20">
        <v>104</v>
      </c>
      <c r="AQ26" s="20">
        <v>431</v>
      </c>
      <c r="AR26" s="20">
        <v>41</v>
      </c>
    </row>
    <row r="27" spans="1:44" s="11" customFormat="1" ht="15.75" customHeight="1" x14ac:dyDescent="0.25">
      <c r="A27" s="17" t="s">
        <v>82</v>
      </c>
      <c r="B27" s="18" t="s">
        <v>83</v>
      </c>
      <c r="C27" s="19">
        <v>2549</v>
      </c>
      <c r="D27" s="20">
        <f t="shared" si="10"/>
        <v>174</v>
      </c>
      <c r="E27" s="20">
        <v>27</v>
      </c>
      <c r="F27" s="20">
        <v>29</v>
      </c>
      <c r="G27" s="20">
        <v>28</v>
      </c>
      <c r="H27" s="20">
        <v>27</v>
      </c>
      <c r="I27" s="20">
        <v>30</v>
      </c>
      <c r="J27" s="20">
        <v>33</v>
      </c>
      <c r="K27" s="20">
        <v>43</v>
      </c>
      <c r="L27" s="20">
        <v>44</v>
      </c>
      <c r="M27" s="20">
        <v>45</v>
      </c>
      <c r="N27" s="20">
        <v>46</v>
      </c>
      <c r="O27" s="20">
        <v>47</v>
      </c>
      <c r="P27" s="20">
        <v>48</v>
      </c>
      <c r="Q27" s="20">
        <v>49</v>
      </c>
      <c r="R27" s="20">
        <v>50</v>
      </c>
      <c r="S27" s="20">
        <v>52</v>
      </c>
      <c r="T27" s="20">
        <v>53</v>
      </c>
      <c r="U27" s="20">
        <v>54</v>
      </c>
      <c r="V27" s="20">
        <v>54</v>
      </c>
      <c r="W27" s="20">
        <v>54</v>
      </c>
      <c r="X27" s="20">
        <v>53</v>
      </c>
      <c r="Y27" s="20">
        <v>248</v>
      </c>
      <c r="Z27" s="20">
        <v>203</v>
      </c>
      <c r="AA27" s="20">
        <v>202</v>
      </c>
      <c r="AB27" s="20">
        <v>183</v>
      </c>
      <c r="AC27" s="20">
        <v>161</v>
      </c>
      <c r="AD27" s="20">
        <v>121</v>
      </c>
      <c r="AE27" s="20">
        <v>102</v>
      </c>
      <c r="AF27" s="20">
        <v>115</v>
      </c>
      <c r="AG27" s="20">
        <v>104</v>
      </c>
      <c r="AH27" s="20">
        <v>86</v>
      </c>
      <c r="AI27" s="20">
        <v>62</v>
      </c>
      <c r="AJ27" s="20">
        <v>49</v>
      </c>
      <c r="AK27" s="20">
        <v>47</v>
      </c>
      <c r="AL27" s="20">
        <v>37</v>
      </c>
      <c r="AM27" s="20">
        <v>3</v>
      </c>
      <c r="AN27" s="20">
        <v>1286</v>
      </c>
      <c r="AO27" s="20">
        <v>120</v>
      </c>
      <c r="AP27" s="20">
        <v>130</v>
      </c>
      <c r="AQ27" s="20">
        <v>537</v>
      </c>
      <c r="AR27" s="20">
        <v>51</v>
      </c>
    </row>
    <row r="28" spans="1:44" s="11" customFormat="1" ht="15.75" customHeight="1" x14ac:dyDescent="0.25">
      <c r="A28" s="17" t="s">
        <v>84</v>
      </c>
      <c r="B28" s="18" t="s">
        <v>85</v>
      </c>
      <c r="C28" s="19">
        <v>847</v>
      </c>
      <c r="D28" s="20">
        <f t="shared" si="10"/>
        <v>58</v>
      </c>
      <c r="E28" s="20">
        <v>9</v>
      </c>
      <c r="F28" s="20">
        <v>10</v>
      </c>
      <c r="G28" s="20">
        <v>9</v>
      </c>
      <c r="H28" s="20">
        <v>9</v>
      </c>
      <c r="I28" s="20">
        <v>10</v>
      </c>
      <c r="J28" s="20">
        <v>11</v>
      </c>
      <c r="K28" s="20">
        <v>14</v>
      </c>
      <c r="L28" s="20">
        <v>15</v>
      </c>
      <c r="M28" s="20">
        <v>15</v>
      </c>
      <c r="N28" s="20">
        <v>15</v>
      </c>
      <c r="O28" s="20">
        <v>16</v>
      </c>
      <c r="P28" s="20">
        <v>16</v>
      </c>
      <c r="Q28" s="20">
        <v>16</v>
      </c>
      <c r="R28" s="20">
        <v>17</v>
      </c>
      <c r="S28" s="20">
        <v>17</v>
      </c>
      <c r="T28" s="20">
        <v>18</v>
      </c>
      <c r="U28" s="20">
        <v>18</v>
      </c>
      <c r="V28" s="20">
        <v>18</v>
      </c>
      <c r="W28" s="20">
        <v>18</v>
      </c>
      <c r="X28" s="20">
        <v>18</v>
      </c>
      <c r="Y28" s="20">
        <v>82</v>
      </c>
      <c r="Z28" s="20">
        <v>67</v>
      </c>
      <c r="AA28" s="20">
        <v>67</v>
      </c>
      <c r="AB28" s="20">
        <v>61</v>
      </c>
      <c r="AC28" s="20">
        <v>54</v>
      </c>
      <c r="AD28" s="20">
        <v>40</v>
      </c>
      <c r="AE28" s="20">
        <v>34</v>
      </c>
      <c r="AF28" s="20">
        <v>38</v>
      </c>
      <c r="AG28" s="20">
        <v>34</v>
      </c>
      <c r="AH28" s="20">
        <v>29</v>
      </c>
      <c r="AI28" s="20">
        <v>21</v>
      </c>
      <c r="AJ28" s="20">
        <v>16</v>
      </c>
      <c r="AK28" s="20">
        <v>15</v>
      </c>
      <c r="AL28" s="20">
        <v>12</v>
      </c>
      <c r="AM28" s="20">
        <v>1</v>
      </c>
      <c r="AN28" s="20">
        <v>427</v>
      </c>
      <c r="AO28" s="20">
        <v>40</v>
      </c>
      <c r="AP28" s="20">
        <v>43</v>
      </c>
      <c r="AQ28" s="20">
        <v>178</v>
      </c>
      <c r="AR28" s="20">
        <v>17</v>
      </c>
    </row>
    <row r="29" spans="1:44" s="11" customFormat="1" ht="15.75" customHeight="1" x14ac:dyDescent="0.25">
      <c r="A29" s="17" t="s">
        <v>86</v>
      </c>
      <c r="B29" s="18" t="s">
        <v>87</v>
      </c>
      <c r="C29" s="19">
        <v>1540</v>
      </c>
      <c r="D29" s="20">
        <f t="shared" si="10"/>
        <v>104</v>
      </c>
      <c r="E29" s="20">
        <v>16</v>
      </c>
      <c r="F29" s="20">
        <v>17</v>
      </c>
      <c r="G29" s="20">
        <v>17</v>
      </c>
      <c r="H29" s="20">
        <v>16</v>
      </c>
      <c r="I29" s="20">
        <v>18</v>
      </c>
      <c r="J29" s="20">
        <v>20</v>
      </c>
      <c r="K29" s="20">
        <v>26</v>
      </c>
      <c r="L29" s="20">
        <v>27</v>
      </c>
      <c r="M29" s="20">
        <v>27</v>
      </c>
      <c r="N29" s="20">
        <v>28</v>
      </c>
      <c r="O29" s="20">
        <v>29</v>
      </c>
      <c r="P29" s="20">
        <v>29</v>
      </c>
      <c r="Q29" s="20">
        <v>30</v>
      </c>
      <c r="R29" s="20">
        <v>30</v>
      </c>
      <c r="S29" s="20">
        <v>31</v>
      </c>
      <c r="T29" s="20">
        <v>32</v>
      </c>
      <c r="U29" s="20">
        <v>33</v>
      </c>
      <c r="V29" s="20">
        <v>33</v>
      </c>
      <c r="W29" s="20">
        <v>33</v>
      </c>
      <c r="X29" s="20">
        <v>32</v>
      </c>
      <c r="Y29" s="20">
        <v>149</v>
      </c>
      <c r="Z29" s="20">
        <v>122</v>
      </c>
      <c r="AA29" s="20">
        <v>122</v>
      </c>
      <c r="AB29" s="20">
        <v>111</v>
      </c>
      <c r="AC29" s="20">
        <v>97</v>
      </c>
      <c r="AD29" s="20">
        <v>73</v>
      </c>
      <c r="AE29" s="20">
        <v>61</v>
      </c>
      <c r="AF29" s="20">
        <v>70</v>
      </c>
      <c r="AG29" s="20">
        <v>63</v>
      </c>
      <c r="AH29" s="20">
        <v>52</v>
      </c>
      <c r="AI29" s="20">
        <v>38</v>
      </c>
      <c r="AJ29" s="20">
        <v>30</v>
      </c>
      <c r="AK29" s="20">
        <v>28</v>
      </c>
      <c r="AL29" s="20">
        <v>23</v>
      </c>
      <c r="AM29" s="20">
        <v>2</v>
      </c>
      <c r="AN29" s="20">
        <v>776</v>
      </c>
      <c r="AO29" s="20">
        <v>72</v>
      </c>
      <c r="AP29" s="20">
        <v>78</v>
      </c>
      <c r="AQ29" s="20">
        <v>324</v>
      </c>
      <c r="AR29" s="20">
        <v>31</v>
      </c>
    </row>
    <row r="30" spans="1:44" s="11" customFormat="1" ht="15.75" customHeight="1" x14ac:dyDescent="0.25">
      <c r="A30" s="17" t="s">
        <v>88</v>
      </c>
      <c r="B30" s="18" t="s">
        <v>89</v>
      </c>
      <c r="C30" s="19">
        <v>804</v>
      </c>
      <c r="D30" s="20">
        <f t="shared" si="10"/>
        <v>54</v>
      </c>
      <c r="E30" s="20">
        <v>8</v>
      </c>
      <c r="F30" s="20">
        <v>9</v>
      </c>
      <c r="G30" s="20">
        <v>9</v>
      </c>
      <c r="H30" s="20">
        <v>8</v>
      </c>
      <c r="I30" s="20">
        <v>10</v>
      </c>
      <c r="J30" s="20">
        <v>10</v>
      </c>
      <c r="K30" s="20">
        <v>14</v>
      </c>
      <c r="L30" s="20">
        <v>14</v>
      </c>
      <c r="M30" s="20">
        <v>14</v>
      </c>
      <c r="N30" s="20">
        <v>15</v>
      </c>
      <c r="O30" s="20">
        <v>15</v>
      </c>
      <c r="P30" s="20">
        <v>15</v>
      </c>
      <c r="Q30" s="20">
        <v>15</v>
      </c>
      <c r="R30" s="20">
        <v>16</v>
      </c>
      <c r="S30" s="20">
        <v>16</v>
      </c>
      <c r="T30" s="20">
        <v>17</v>
      </c>
      <c r="U30" s="20">
        <v>17</v>
      </c>
      <c r="V30" s="20">
        <v>17</v>
      </c>
      <c r="W30" s="20">
        <v>17</v>
      </c>
      <c r="X30" s="20">
        <v>17</v>
      </c>
      <c r="Y30" s="20">
        <v>78</v>
      </c>
      <c r="Z30" s="20">
        <v>64</v>
      </c>
      <c r="AA30" s="20">
        <v>63</v>
      </c>
      <c r="AB30" s="20">
        <v>58</v>
      </c>
      <c r="AC30" s="20">
        <v>51</v>
      </c>
      <c r="AD30" s="20">
        <v>38</v>
      </c>
      <c r="AE30" s="20">
        <v>32</v>
      </c>
      <c r="AF30" s="20">
        <v>36</v>
      </c>
      <c r="AG30" s="20">
        <v>33</v>
      </c>
      <c r="AH30" s="20">
        <v>27</v>
      </c>
      <c r="AI30" s="20">
        <v>20</v>
      </c>
      <c r="AJ30" s="20">
        <v>16</v>
      </c>
      <c r="AK30" s="20">
        <v>15</v>
      </c>
      <c r="AL30" s="20">
        <v>12</v>
      </c>
      <c r="AM30" s="20">
        <v>1</v>
      </c>
      <c r="AN30" s="20">
        <v>404</v>
      </c>
      <c r="AO30" s="20">
        <v>38</v>
      </c>
      <c r="AP30" s="20">
        <v>41</v>
      </c>
      <c r="AQ30" s="20">
        <v>168</v>
      </c>
      <c r="AR30" s="20">
        <v>16</v>
      </c>
    </row>
    <row r="31" spans="1:44" s="11" customFormat="1" ht="15.75" customHeight="1" x14ac:dyDescent="0.25">
      <c r="A31" s="17" t="s">
        <v>90</v>
      </c>
      <c r="B31" s="18" t="s">
        <v>91</v>
      </c>
      <c r="C31" s="19">
        <v>706</v>
      </c>
      <c r="D31" s="20">
        <f t="shared" si="10"/>
        <v>47</v>
      </c>
      <c r="E31" s="20">
        <v>7</v>
      </c>
      <c r="F31" s="20">
        <v>8</v>
      </c>
      <c r="G31" s="20">
        <v>8</v>
      </c>
      <c r="H31" s="20">
        <v>7</v>
      </c>
      <c r="I31" s="20">
        <v>8</v>
      </c>
      <c r="J31" s="20">
        <v>9</v>
      </c>
      <c r="K31" s="20">
        <v>12</v>
      </c>
      <c r="L31" s="20">
        <v>12</v>
      </c>
      <c r="M31" s="20">
        <v>13</v>
      </c>
      <c r="N31" s="20">
        <v>13</v>
      </c>
      <c r="O31" s="20">
        <v>13</v>
      </c>
      <c r="P31" s="20">
        <v>13</v>
      </c>
      <c r="Q31" s="20">
        <v>14</v>
      </c>
      <c r="R31" s="20">
        <v>14</v>
      </c>
      <c r="S31" s="20">
        <v>14</v>
      </c>
      <c r="T31" s="20">
        <v>15</v>
      </c>
      <c r="U31" s="20">
        <v>15</v>
      </c>
      <c r="V31" s="20">
        <v>15</v>
      </c>
      <c r="W31" s="20">
        <v>15</v>
      </c>
      <c r="X31" s="20">
        <v>15</v>
      </c>
      <c r="Y31" s="20">
        <v>68</v>
      </c>
      <c r="Z31" s="20">
        <v>56</v>
      </c>
      <c r="AA31" s="20">
        <v>56</v>
      </c>
      <c r="AB31" s="20">
        <v>51</v>
      </c>
      <c r="AC31" s="20">
        <v>45</v>
      </c>
      <c r="AD31" s="20">
        <v>33</v>
      </c>
      <c r="AE31" s="20">
        <v>28</v>
      </c>
      <c r="AF31" s="20">
        <v>32</v>
      </c>
      <c r="AG31" s="20">
        <v>29</v>
      </c>
      <c r="AH31" s="20">
        <v>24</v>
      </c>
      <c r="AI31" s="20">
        <v>17</v>
      </c>
      <c r="AJ31" s="20">
        <v>14</v>
      </c>
      <c r="AK31" s="20">
        <v>13</v>
      </c>
      <c r="AL31" s="20">
        <v>10</v>
      </c>
      <c r="AM31" s="20">
        <v>1</v>
      </c>
      <c r="AN31" s="20">
        <v>355</v>
      </c>
      <c r="AO31" s="20">
        <v>33</v>
      </c>
      <c r="AP31" s="20">
        <v>36</v>
      </c>
      <c r="AQ31" s="20">
        <v>148</v>
      </c>
      <c r="AR31" s="20">
        <v>14</v>
      </c>
    </row>
    <row r="32" spans="1:44" s="11" customFormat="1" ht="15.75" customHeight="1" x14ac:dyDescent="0.25">
      <c r="A32" s="17" t="s">
        <v>92</v>
      </c>
      <c r="B32" s="18" t="s">
        <v>93</v>
      </c>
      <c r="C32" s="19">
        <v>820</v>
      </c>
      <c r="D32" s="20">
        <f t="shared" si="10"/>
        <v>57</v>
      </c>
      <c r="E32" s="20">
        <v>9</v>
      </c>
      <c r="F32" s="20">
        <v>9</v>
      </c>
      <c r="G32" s="20">
        <v>9</v>
      </c>
      <c r="H32" s="20">
        <v>9</v>
      </c>
      <c r="I32" s="20">
        <v>10</v>
      </c>
      <c r="J32" s="20">
        <v>11</v>
      </c>
      <c r="K32" s="20">
        <v>14</v>
      </c>
      <c r="L32" s="20">
        <v>14</v>
      </c>
      <c r="M32" s="20">
        <v>15</v>
      </c>
      <c r="N32" s="20">
        <v>15</v>
      </c>
      <c r="O32" s="20">
        <v>15</v>
      </c>
      <c r="P32" s="20">
        <v>15</v>
      </c>
      <c r="Q32" s="20">
        <v>16</v>
      </c>
      <c r="R32" s="20">
        <v>16</v>
      </c>
      <c r="S32" s="20">
        <v>17</v>
      </c>
      <c r="T32" s="20">
        <v>17</v>
      </c>
      <c r="U32" s="20">
        <v>17</v>
      </c>
      <c r="V32" s="20">
        <v>17</v>
      </c>
      <c r="W32" s="20">
        <v>17</v>
      </c>
      <c r="X32" s="20">
        <v>17</v>
      </c>
      <c r="Y32" s="20">
        <v>79</v>
      </c>
      <c r="Z32" s="20">
        <v>65</v>
      </c>
      <c r="AA32" s="20">
        <v>65</v>
      </c>
      <c r="AB32" s="20">
        <v>59</v>
      </c>
      <c r="AC32" s="20">
        <v>52</v>
      </c>
      <c r="AD32" s="20">
        <v>39</v>
      </c>
      <c r="AE32" s="20">
        <v>33</v>
      </c>
      <c r="AF32" s="20">
        <v>37</v>
      </c>
      <c r="AG32" s="20">
        <v>33</v>
      </c>
      <c r="AH32" s="20">
        <v>28</v>
      </c>
      <c r="AI32" s="20">
        <v>20</v>
      </c>
      <c r="AJ32" s="20">
        <v>16</v>
      </c>
      <c r="AK32" s="20">
        <v>15</v>
      </c>
      <c r="AL32" s="20">
        <v>12</v>
      </c>
      <c r="AM32" s="20">
        <v>1</v>
      </c>
      <c r="AN32" s="20">
        <v>413</v>
      </c>
      <c r="AO32" s="20">
        <v>38</v>
      </c>
      <c r="AP32" s="20">
        <v>42</v>
      </c>
      <c r="AQ32" s="20">
        <v>172</v>
      </c>
      <c r="AR32" s="20">
        <v>16</v>
      </c>
    </row>
    <row r="33" spans="1:44" s="11" customFormat="1" ht="15.75" customHeight="1" x14ac:dyDescent="0.25">
      <c r="A33" s="17" t="s">
        <v>146</v>
      </c>
      <c r="B33" s="18" t="s">
        <v>147</v>
      </c>
      <c r="C33" s="19">
        <v>1040</v>
      </c>
      <c r="D33" s="20">
        <f t="shared" si="10"/>
        <v>71</v>
      </c>
      <c r="E33" s="20">
        <v>11</v>
      </c>
      <c r="F33" s="20">
        <v>12</v>
      </c>
      <c r="G33" s="20">
        <v>12</v>
      </c>
      <c r="H33" s="20">
        <v>11</v>
      </c>
      <c r="I33" s="20">
        <v>12</v>
      </c>
      <c r="J33" s="20">
        <v>13</v>
      </c>
      <c r="K33" s="20">
        <v>18</v>
      </c>
      <c r="L33" s="20">
        <v>18</v>
      </c>
      <c r="M33" s="20">
        <v>18</v>
      </c>
      <c r="N33" s="20">
        <v>19</v>
      </c>
      <c r="O33" s="20">
        <v>19</v>
      </c>
      <c r="P33" s="20">
        <v>20</v>
      </c>
      <c r="Q33" s="20">
        <v>20</v>
      </c>
      <c r="R33" s="20">
        <v>21</v>
      </c>
      <c r="S33" s="20">
        <v>21</v>
      </c>
      <c r="T33" s="20">
        <v>22</v>
      </c>
      <c r="U33" s="20">
        <v>22</v>
      </c>
      <c r="V33" s="20">
        <v>22</v>
      </c>
      <c r="W33" s="20">
        <v>22</v>
      </c>
      <c r="X33" s="20">
        <v>22</v>
      </c>
      <c r="Y33" s="20">
        <v>101</v>
      </c>
      <c r="Z33" s="20">
        <v>83</v>
      </c>
      <c r="AA33" s="20">
        <v>82</v>
      </c>
      <c r="AB33" s="20">
        <v>75</v>
      </c>
      <c r="AC33" s="20">
        <v>66</v>
      </c>
      <c r="AD33" s="20">
        <v>49</v>
      </c>
      <c r="AE33" s="20">
        <v>41</v>
      </c>
      <c r="AF33" s="20">
        <v>47</v>
      </c>
      <c r="AG33" s="20">
        <v>42</v>
      </c>
      <c r="AH33" s="20">
        <v>35</v>
      </c>
      <c r="AI33" s="20">
        <v>25</v>
      </c>
      <c r="AJ33" s="20">
        <v>20</v>
      </c>
      <c r="AK33" s="20">
        <v>19</v>
      </c>
      <c r="AL33" s="20">
        <v>15</v>
      </c>
      <c r="AM33" s="20">
        <v>1</v>
      </c>
      <c r="AN33" s="20">
        <v>523</v>
      </c>
      <c r="AO33" s="20">
        <v>49</v>
      </c>
      <c r="AP33" s="20">
        <v>53</v>
      </c>
      <c r="AQ33" s="20">
        <v>218</v>
      </c>
      <c r="AR33" s="20">
        <v>21</v>
      </c>
    </row>
    <row r="34" spans="1:44" s="14" customFormat="1" ht="15.75" customHeight="1" x14ac:dyDescent="0.2">
      <c r="A34" s="39" t="s">
        <v>94</v>
      </c>
      <c r="B34" s="40"/>
      <c r="C34" s="25">
        <f t="shared" ref="C34:AR34" si="11">SUM(C35:C42)</f>
        <v>12172</v>
      </c>
      <c r="D34" s="25">
        <f t="shared" ref="D34" si="12">SUM(D35:D42)</f>
        <v>561</v>
      </c>
      <c r="E34" s="25">
        <f t="shared" si="11"/>
        <v>72</v>
      </c>
      <c r="F34" s="25">
        <f t="shared" si="11"/>
        <v>88</v>
      </c>
      <c r="G34" s="25">
        <f t="shared" si="11"/>
        <v>85</v>
      </c>
      <c r="H34" s="25">
        <f t="shared" si="11"/>
        <v>97</v>
      </c>
      <c r="I34" s="25">
        <f t="shared" si="11"/>
        <v>105</v>
      </c>
      <c r="J34" s="25">
        <f t="shared" si="11"/>
        <v>114</v>
      </c>
      <c r="K34" s="25">
        <f t="shared" si="11"/>
        <v>301</v>
      </c>
      <c r="L34" s="25">
        <f t="shared" si="11"/>
        <v>309</v>
      </c>
      <c r="M34" s="25">
        <f t="shared" si="11"/>
        <v>316</v>
      </c>
      <c r="N34" s="25">
        <f t="shared" si="11"/>
        <v>320</v>
      </c>
      <c r="O34" s="25">
        <f t="shared" si="11"/>
        <v>325</v>
      </c>
      <c r="P34" s="25">
        <f t="shared" si="11"/>
        <v>329</v>
      </c>
      <c r="Q34" s="25">
        <f t="shared" si="11"/>
        <v>327</v>
      </c>
      <c r="R34" s="25">
        <f t="shared" si="11"/>
        <v>315</v>
      </c>
      <c r="S34" s="25">
        <f t="shared" si="11"/>
        <v>298</v>
      </c>
      <c r="T34" s="25">
        <f t="shared" si="11"/>
        <v>280</v>
      </c>
      <c r="U34" s="25">
        <f t="shared" si="11"/>
        <v>262</v>
      </c>
      <c r="V34" s="25">
        <f t="shared" si="11"/>
        <v>246</v>
      </c>
      <c r="W34" s="25">
        <f t="shared" si="11"/>
        <v>235</v>
      </c>
      <c r="X34" s="25">
        <f t="shared" si="11"/>
        <v>227</v>
      </c>
      <c r="Y34" s="25">
        <f t="shared" si="11"/>
        <v>1043</v>
      </c>
      <c r="Z34" s="25">
        <f t="shared" si="11"/>
        <v>1037</v>
      </c>
      <c r="AA34" s="25">
        <f t="shared" si="11"/>
        <v>851</v>
      </c>
      <c r="AB34" s="25">
        <f t="shared" si="11"/>
        <v>796</v>
      </c>
      <c r="AC34" s="25">
        <f t="shared" si="11"/>
        <v>766</v>
      </c>
      <c r="AD34" s="25">
        <f t="shared" si="11"/>
        <v>550</v>
      </c>
      <c r="AE34" s="25">
        <f t="shared" si="11"/>
        <v>426</v>
      </c>
      <c r="AF34" s="25">
        <f t="shared" si="11"/>
        <v>401</v>
      </c>
      <c r="AG34" s="25">
        <f t="shared" si="11"/>
        <v>559</v>
      </c>
      <c r="AH34" s="25">
        <f t="shared" si="11"/>
        <v>377</v>
      </c>
      <c r="AI34" s="25">
        <f t="shared" si="11"/>
        <v>373</v>
      </c>
      <c r="AJ34" s="25">
        <f t="shared" si="11"/>
        <v>168</v>
      </c>
      <c r="AK34" s="25">
        <f t="shared" si="11"/>
        <v>174</v>
      </c>
      <c r="AL34" s="25">
        <f t="shared" si="11"/>
        <v>194</v>
      </c>
      <c r="AM34" s="25">
        <f t="shared" si="11"/>
        <v>19</v>
      </c>
      <c r="AN34" s="25">
        <f t="shared" si="11"/>
        <v>6655</v>
      </c>
      <c r="AO34" s="25">
        <f t="shared" si="11"/>
        <v>791</v>
      </c>
      <c r="AP34" s="25">
        <f t="shared" si="11"/>
        <v>620</v>
      </c>
      <c r="AQ34" s="25">
        <f t="shared" si="11"/>
        <v>2475</v>
      </c>
      <c r="AR34" s="26">
        <f t="shared" si="11"/>
        <v>264</v>
      </c>
    </row>
    <row r="35" spans="1:44" s="11" customFormat="1" ht="15.75" customHeight="1" x14ac:dyDescent="0.25">
      <c r="A35" s="17" t="s">
        <v>95</v>
      </c>
      <c r="B35" s="18" t="s">
        <v>96</v>
      </c>
      <c r="C35" s="19">
        <v>2980</v>
      </c>
      <c r="D35" s="20">
        <f t="shared" ref="D35:D42" si="13">SUM(E35:J35)</f>
        <v>141</v>
      </c>
      <c r="E35" s="20">
        <v>19</v>
      </c>
      <c r="F35" s="20">
        <v>23</v>
      </c>
      <c r="G35" s="20">
        <v>21</v>
      </c>
      <c r="H35" s="20">
        <v>25</v>
      </c>
      <c r="I35" s="20">
        <v>26</v>
      </c>
      <c r="J35" s="20">
        <v>27</v>
      </c>
      <c r="K35" s="20">
        <v>75</v>
      </c>
      <c r="L35" s="20">
        <v>76</v>
      </c>
      <c r="M35" s="20">
        <v>77</v>
      </c>
      <c r="N35" s="20">
        <v>78</v>
      </c>
      <c r="O35" s="20">
        <v>80</v>
      </c>
      <c r="P35" s="20">
        <v>80</v>
      </c>
      <c r="Q35" s="20">
        <v>79</v>
      </c>
      <c r="R35" s="20">
        <v>76</v>
      </c>
      <c r="S35" s="20">
        <v>73</v>
      </c>
      <c r="T35" s="20">
        <v>69</v>
      </c>
      <c r="U35" s="20">
        <v>64</v>
      </c>
      <c r="V35" s="20">
        <v>60</v>
      </c>
      <c r="W35" s="20">
        <v>57</v>
      </c>
      <c r="X35" s="20">
        <v>56</v>
      </c>
      <c r="Y35" s="20">
        <v>254</v>
      </c>
      <c r="Z35" s="20">
        <v>253</v>
      </c>
      <c r="AA35" s="20">
        <v>208</v>
      </c>
      <c r="AB35" s="20">
        <v>195</v>
      </c>
      <c r="AC35" s="20">
        <v>187</v>
      </c>
      <c r="AD35" s="20">
        <v>135</v>
      </c>
      <c r="AE35" s="20">
        <v>105</v>
      </c>
      <c r="AF35" s="20">
        <v>99</v>
      </c>
      <c r="AG35" s="20">
        <v>136</v>
      </c>
      <c r="AH35" s="20">
        <v>92</v>
      </c>
      <c r="AI35" s="20">
        <v>91</v>
      </c>
      <c r="AJ35" s="20">
        <v>41</v>
      </c>
      <c r="AK35" s="20">
        <v>43</v>
      </c>
      <c r="AL35" s="20">
        <v>48</v>
      </c>
      <c r="AM35" s="20">
        <v>4</v>
      </c>
      <c r="AN35" s="20">
        <v>1627</v>
      </c>
      <c r="AO35" s="20">
        <v>193</v>
      </c>
      <c r="AP35" s="20">
        <v>152</v>
      </c>
      <c r="AQ35" s="20">
        <v>604</v>
      </c>
      <c r="AR35" s="20">
        <v>66</v>
      </c>
    </row>
    <row r="36" spans="1:44" s="11" customFormat="1" ht="15.75" customHeight="1" x14ac:dyDescent="0.25">
      <c r="A36" s="17" t="s">
        <v>97</v>
      </c>
      <c r="B36" s="18" t="s">
        <v>98</v>
      </c>
      <c r="C36" s="19">
        <v>2554</v>
      </c>
      <c r="D36" s="20">
        <f t="shared" si="13"/>
        <v>117</v>
      </c>
      <c r="E36" s="20">
        <v>15</v>
      </c>
      <c r="F36" s="20">
        <v>18</v>
      </c>
      <c r="G36" s="20">
        <v>18</v>
      </c>
      <c r="H36" s="20">
        <v>20</v>
      </c>
      <c r="I36" s="20">
        <v>22</v>
      </c>
      <c r="J36" s="20">
        <v>24</v>
      </c>
      <c r="K36" s="20">
        <v>63</v>
      </c>
      <c r="L36" s="20">
        <v>65</v>
      </c>
      <c r="M36" s="20">
        <v>66</v>
      </c>
      <c r="N36" s="20">
        <v>67</v>
      </c>
      <c r="O36" s="20">
        <v>68</v>
      </c>
      <c r="P36" s="20">
        <v>69</v>
      </c>
      <c r="Q36" s="20">
        <v>69</v>
      </c>
      <c r="R36" s="20">
        <v>66</v>
      </c>
      <c r="S36" s="20">
        <v>63</v>
      </c>
      <c r="T36" s="20">
        <v>59</v>
      </c>
      <c r="U36" s="20">
        <v>55</v>
      </c>
      <c r="V36" s="20">
        <v>52</v>
      </c>
      <c r="W36" s="20">
        <v>49</v>
      </c>
      <c r="X36" s="20">
        <v>48</v>
      </c>
      <c r="Y36" s="20">
        <v>219</v>
      </c>
      <c r="Z36" s="20">
        <v>218</v>
      </c>
      <c r="AA36" s="20">
        <v>179</v>
      </c>
      <c r="AB36" s="20">
        <v>167</v>
      </c>
      <c r="AC36" s="20">
        <v>161</v>
      </c>
      <c r="AD36" s="20">
        <v>115</v>
      </c>
      <c r="AE36" s="20">
        <v>89</v>
      </c>
      <c r="AF36" s="20">
        <v>84</v>
      </c>
      <c r="AG36" s="20">
        <v>117</v>
      </c>
      <c r="AH36" s="20">
        <v>79</v>
      </c>
      <c r="AI36" s="20">
        <v>78</v>
      </c>
      <c r="AJ36" s="20">
        <v>35</v>
      </c>
      <c r="AK36" s="20">
        <v>37</v>
      </c>
      <c r="AL36" s="20">
        <v>41</v>
      </c>
      <c r="AM36" s="20">
        <v>4</v>
      </c>
      <c r="AN36" s="20">
        <v>1397</v>
      </c>
      <c r="AO36" s="20">
        <v>166</v>
      </c>
      <c r="AP36" s="20">
        <v>130</v>
      </c>
      <c r="AQ36" s="20">
        <v>520</v>
      </c>
      <c r="AR36" s="20">
        <v>55</v>
      </c>
    </row>
    <row r="37" spans="1:44" s="11" customFormat="1" ht="15.75" customHeight="1" x14ac:dyDescent="0.25">
      <c r="A37" s="17" t="s">
        <v>99</v>
      </c>
      <c r="B37" s="18" t="s">
        <v>100</v>
      </c>
      <c r="C37" s="19">
        <v>1258</v>
      </c>
      <c r="D37" s="20">
        <f t="shared" si="13"/>
        <v>58</v>
      </c>
      <c r="E37" s="20">
        <v>7</v>
      </c>
      <c r="F37" s="20">
        <v>9</v>
      </c>
      <c r="G37" s="20">
        <v>9</v>
      </c>
      <c r="H37" s="20">
        <v>10</v>
      </c>
      <c r="I37" s="20">
        <v>11</v>
      </c>
      <c r="J37" s="20">
        <v>12</v>
      </c>
      <c r="K37" s="20">
        <v>31</v>
      </c>
      <c r="L37" s="20">
        <v>32</v>
      </c>
      <c r="M37" s="20">
        <v>33</v>
      </c>
      <c r="N37" s="20">
        <v>33</v>
      </c>
      <c r="O37" s="20">
        <v>34</v>
      </c>
      <c r="P37" s="20">
        <v>34</v>
      </c>
      <c r="Q37" s="20">
        <v>34</v>
      </c>
      <c r="R37" s="20">
        <v>33</v>
      </c>
      <c r="S37" s="20">
        <v>31</v>
      </c>
      <c r="T37" s="20">
        <v>29</v>
      </c>
      <c r="U37" s="20">
        <v>27</v>
      </c>
      <c r="V37" s="20">
        <v>25</v>
      </c>
      <c r="W37" s="20">
        <v>24</v>
      </c>
      <c r="X37" s="20">
        <v>23</v>
      </c>
      <c r="Y37" s="20">
        <v>108</v>
      </c>
      <c r="Z37" s="20">
        <v>107</v>
      </c>
      <c r="AA37" s="20">
        <v>88</v>
      </c>
      <c r="AB37" s="20">
        <v>82</v>
      </c>
      <c r="AC37" s="20">
        <v>79</v>
      </c>
      <c r="AD37" s="20">
        <v>57</v>
      </c>
      <c r="AE37" s="20">
        <v>44</v>
      </c>
      <c r="AF37" s="20">
        <v>41</v>
      </c>
      <c r="AG37" s="20">
        <v>58</v>
      </c>
      <c r="AH37" s="20">
        <v>39</v>
      </c>
      <c r="AI37" s="20">
        <v>39</v>
      </c>
      <c r="AJ37" s="20">
        <v>17</v>
      </c>
      <c r="AK37" s="20">
        <v>18</v>
      </c>
      <c r="AL37" s="20">
        <v>20</v>
      </c>
      <c r="AM37" s="20">
        <v>2</v>
      </c>
      <c r="AN37" s="20">
        <v>687</v>
      </c>
      <c r="AO37" s="20">
        <v>82</v>
      </c>
      <c r="AP37" s="20">
        <v>64</v>
      </c>
      <c r="AQ37" s="20">
        <v>256</v>
      </c>
      <c r="AR37" s="20">
        <v>27</v>
      </c>
    </row>
    <row r="38" spans="1:44" s="11" customFormat="1" ht="15.75" customHeight="1" x14ac:dyDescent="0.25">
      <c r="A38" s="17" t="s">
        <v>101</v>
      </c>
      <c r="B38" s="18" t="s">
        <v>102</v>
      </c>
      <c r="C38" s="19">
        <v>1148</v>
      </c>
      <c r="D38" s="20">
        <f t="shared" si="13"/>
        <v>53</v>
      </c>
      <c r="E38" s="20">
        <v>7</v>
      </c>
      <c r="F38" s="20">
        <v>8</v>
      </c>
      <c r="G38" s="20">
        <v>8</v>
      </c>
      <c r="H38" s="20">
        <v>9</v>
      </c>
      <c r="I38" s="20">
        <v>10</v>
      </c>
      <c r="J38" s="20">
        <v>11</v>
      </c>
      <c r="K38" s="20">
        <v>28</v>
      </c>
      <c r="L38" s="20">
        <v>29</v>
      </c>
      <c r="M38" s="20">
        <v>30</v>
      </c>
      <c r="N38" s="20">
        <v>30</v>
      </c>
      <c r="O38" s="20">
        <v>31</v>
      </c>
      <c r="P38" s="20">
        <v>31</v>
      </c>
      <c r="Q38" s="20">
        <v>31</v>
      </c>
      <c r="R38" s="20">
        <v>30</v>
      </c>
      <c r="S38" s="20">
        <v>28</v>
      </c>
      <c r="T38" s="20">
        <v>26</v>
      </c>
      <c r="U38" s="20">
        <v>25</v>
      </c>
      <c r="V38" s="20">
        <v>23</v>
      </c>
      <c r="W38" s="20">
        <v>22</v>
      </c>
      <c r="X38" s="20">
        <v>21</v>
      </c>
      <c r="Y38" s="20">
        <v>99</v>
      </c>
      <c r="Z38" s="20">
        <v>98</v>
      </c>
      <c r="AA38" s="20">
        <v>80</v>
      </c>
      <c r="AB38" s="20">
        <v>75</v>
      </c>
      <c r="AC38" s="20">
        <v>72</v>
      </c>
      <c r="AD38" s="20">
        <v>52</v>
      </c>
      <c r="AE38" s="20">
        <v>40</v>
      </c>
      <c r="AF38" s="20">
        <v>38</v>
      </c>
      <c r="AG38" s="20">
        <v>53</v>
      </c>
      <c r="AH38" s="20">
        <v>36</v>
      </c>
      <c r="AI38" s="20">
        <v>35</v>
      </c>
      <c r="AJ38" s="20">
        <v>16</v>
      </c>
      <c r="AK38" s="20">
        <v>16</v>
      </c>
      <c r="AL38" s="20">
        <v>18</v>
      </c>
      <c r="AM38" s="20">
        <v>2</v>
      </c>
      <c r="AN38" s="20">
        <v>629</v>
      </c>
      <c r="AO38" s="20">
        <v>75</v>
      </c>
      <c r="AP38" s="20">
        <v>59</v>
      </c>
      <c r="AQ38" s="20">
        <v>234</v>
      </c>
      <c r="AR38" s="20">
        <v>25</v>
      </c>
    </row>
    <row r="39" spans="1:44" s="11" customFormat="1" ht="15.75" customHeight="1" x14ac:dyDescent="0.25">
      <c r="A39" s="17" t="s">
        <v>103</v>
      </c>
      <c r="B39" s="18" t="s">
        <v>104</v>
      </c>
      <c r="C39" s="19">
        <v>710</v>
      </c>
      <c r="D39" s="20">
        <f t="shared" si="13"/>
        <v>33</v>
      </c>
      <c r="E39" s="20">
        <v>4</v>
      </c>
      <c r="F39" s="20">
        <v>5</v>
      </c>
      <c r="G39" s="20">
        <v>5</v>
      </c>
      <c r="H39" s="20">
        <v>6</v>
      </c>
      <c r="I39" s="20">
        <v>6</v>
      </c>
      <c r="J39" s="20">
        <v>7</v>
      </c>
      <c r="K39" s="20">
        <v>18</v>
      </c>
      <c r="L39" s="20">
        <v>18</v>
      </c>
      <c r="M39" s="20">
        <v>18</v>
      </c>
      <c r="N39" s="20">
        <v>19</v>
      </c>
      <c r="O39" s="20">
        <v>19</v>
      </c>
      <c r="P39" s="20">
        <v>19</v>
      </c>
      <c r="Q39" s="20">
        <v>19</v>
      </c>
      <c r="R39" s="20">
        <v>18</v>
      </c>
      <c r="S39" s="20">
        <v>17</v>
      </c>
      <c r="T39" s="20">
        <v>16</v>
      </c>
      <c r="U39" s="20">
        <v>15</v>
      </c>
      <c r="V39" s="20">
        <v>14</v>
      </c>
      <c r="W39" s="20">
        <v>14</v>
      </c>
      <c r="X39" s="20">
        <v>13</v>
      </c>
      <c r="Y39" s="20">
        <v>61</v>
      </c>
      <c r="Z39" s="20">
        <v>61</v>
      </c>
      <c r="AA39" s="20">
        <v>50</v>
      </c>
      <c r="AB39" s="20">
        <v>46</v>
      </c>
      <c r="AC39" s="20">
        <v>45</v>
      </c>
      <c r="AD39" s="20">
        <v>32</v>
      </c>
      <c r="AE39" s="20">
        <v>25</v>
      </c>
      <c r="AF39" s="20">
        <v>23</v>
      </c>
      <c r="AG39" s="20">
        <v>33</v>
      </c>
      <c r="AH39" s="20">
        <v>22</v>
      </c>
      <c r="AI39" s="20">
        <v>22</v>
      </c>
      <c r="AJ39" s="20">
        <v>10</v>
      </c>
      <c r="AK39" s="20">
        <v>10</v>
      </c>
      <c r="AL39" s="20">
        <v>11</v>
      </c>
      <c r="AM39" s="20">
        <v>1</v>
      </c>
      <c r="AN39" s="20">
        <v>389</v>
      </c>
      <c r="AO39" s="20">
        <v>46</v>
      </c>
      <c r="AP39" s="20">
        <v>36</v>
      </c>
      <c r="AQ39" s="20">
        <v>145</v>
      </c>
      <c r="AR39" s="20">
        <v>15</v>
      </c>
    </row>
    <row r="40" spans="1:44" s="11" customFormat="1" ht="15.75" customHeight="1" x14ac:dyDescent="0.25">
      <c r="A40" s="17" t="s">
        <v>105</v>
      </c>
      <c r="B40" s="18" t="s">
        <v>106</v>
      </c>
      <c r="C40" s="19">
        <v>1065</v>
      </c>
      <c r="D40" s="20">
        <f t="shared" si="13"/>
        <v>48</v>
      </c>
      <c r="E40" s="20">
        <v>6</v>
      </c>
      <c r="F40" s="20">
        <v>8</v>
      </c>
      <c r="G40" s="20">
        <v>7</v>
      </c>
      <c r="H40" s="20">
        <v>8</v>
      </c>
      <c r="I40" s="20">
        <v>9</v>
      </c>
      <c r="J40" s="20">
        <v>10</v>
      </c>
      <c r="K40" s="20">
        <v>26</v>
      </c>
      <c r="L40" s="20">
        <v>27</v>
      </c>
      <c r="M40" s="20">
        <v>28</v>
      </c>
      <c r="N40" s="20">
        <v>28</v>
      </c>
      <c r="O40" s="20">
        <v>28</v>
      </c>
      <c r="P40" s="20">
        <v>29</v>
      </c>
      <c r="Q40" s="20">
        <v>29</v>
      </c>
      <c r="R40" s="20">
        <v>28</v>
      </c>
      <c r="S40" s="20">
        <v>26</v>
      </c>
      <c r="T40" s="20">
        <v>24</v>
      </c>
      <c r="U40" s="20">
        <v>23</v>
      </c>
      <c r="V40" s="20">
        <v>22</v>
      </c>
      <c r="W40" s="20">
        <v>21</v>
      </c>
      <c r="X40" s="20">
        <v>20</v>
      </c>
      <c r="Y40" s="20">
        <v>91</v>
      </c>
      <c r="Z40" s="20">
        <v>91</v>
      </c>
      <c r="AA40" s="20">
        <v>74</v>
      </c>
      <c r="AB40" s="20">
        <v>70</v>
      </c>
      <c r="AC40" s="20">
        <v>67</v>
      </c>
      <c r="AD40" s="20">
        <v>48</v>
      </c>
      <c r="AE40" s="20">
        <v>37</v>
      </c>
      <c r="AF40" s="20">
        <v>35</v>
      </c>
      <c r="AG40" s="20">
        <v>49</v>
      </c>
      <c r="AH40" s="20">
        <v>33</v>
      </c>
      <c r="AI40" s="20">
        <v>33</v>
      </c>
      <c r="AJ40" s="20">
        <v>15</v>
      </c>
      <c r="AK40" s="20">
        <v>15</v>
      </c>
      <c r="AL40" s="20">
        <v>17</v>
      </c>
      <c r="AM40" s="20">
        <v>2</v>
      </c>
      <c r="AN40" s="20">
        <v>582</v>
      </c>
      <c r="AO40" s="20">
        <v>69</v>
      </c>
      <c r="AP40" s="20">
        <v>54</v>
      </c>
      <c r="AQ40" s="20">
        <v>216</v>
      </c>
      <c r="AR40" s="20">
        <v>23</v>
      </c>
    </row>
    <row r="41" spans="1:44" s="11" customFormat="1" ht="15.75" customHeight="1" x14ac:dyDescent="0.25">
      <c r="A41" s="17" t="s">
        <v>107</v>
      </c>
      <c r="B41" s="18" t="s">
        <v>108</v>
      </c>
      <c r="C41" s="19">
        <v>1027</v>
      </c>
      <c r="D41" s="20">
        <f t="shared" si="13"/>
        <v>47</v>
      </c>
      <c r="E41" s="20">
        <v>6</v>
      </c>
      <c r="F41" s="20">
        <v>7</v>
      </c>
      <c r="G41" s="20">
        <v>7</v>
      </c>
      <c r="H41" s="20">
        <v>8</v>
      </c>
      <c r="I41" s="20">
        <v>9</v>
      </c>
      <c r="J41" s="20">
        <v>10</v>
      </c>
      <c r="K41" s="20">
        <v>25</v>
      </c>
      <c r="L41" s="20">
        <v>26</v>
      </c>
      <c r="M41" s="20">
        <v>27</v>
      </c>
      <c r="N41" s="20">
        <v>27</v>
      </c>
      <c r="O41" s="20">
        <v>27</v>
      </c>
      <c r="P41" s="20">
        <v>28</v>
      </c>
      <c r="Q41" s="20">
        <v>28</v>
      </c>
      <c r="R41" s="20">
        <v>27</v>
      </c>
      <c r="S41" s="20">
        <v>25</v>
      </c>
      <c r="T41" s="20">
        <v>24</v>
      </c>
      <c r="U41" s="20">
        <v>22</v>
      </c>
      <c r="V41" s="20">
        <v>21</v>
      </c>
      <c r="W41" s="20">
        <v>20</v>
      </c>
      <c r="X41" s="20">
        <v>19</v>
      </c>
      <c r="Y41" s="20">
        <v>88</v>
      </c>
      <c r="Z41" s="20">
        <v>87</v>
      </c>
      <c r="AA41" s="20">
        <v>72</v>
      </c>
      <c r="AB41" s="20">
        <v>67</v>
      </c>
      <c r="AC41" s="20">
        <v>65</v>
      </c>
      <c r="AD41" s="20">
        <v>46</v>
      </c>
      <c r="AE41" s="20">
        <v>36</v>
      </c>
      <c r="AF41" s="20">
        <v>34</v>
      </c>
      <c r="AG41" s="20">
        <v>47</v>
      </c>
      <c r="AH41" s="20">
        <v>32</v>
      </c>
      <c r="AI41" s="20">
        <v>31</v>
      </c>
      <c r="AJ41" s="20">
        <v>14</v>
      </c>
      <c r="AK41" s="20">
        <v>15</v>
      </c>
      <c r="AL41" s="20">
        <v>16</v>
      </c>
      <c r="AM41" s="20">
        <v>2</v>
      </c>
      <c r="AN41" s="20">
        <v>561</v>
      </c>
      <c r="AO41" s="20">
        <v>67</v>
      </c>
      <c r="AP41" s="20">
        <v>52</v>
      </c>
      <c r="AQ41" s="20">
        <v>209</v>
      </c>
      <c r="AR41" s="20">
        <v>22</v>
      </c>
    </row>
    <row r="42" spans="1:44" s="11" customFormat="1" ht="15.75" customHeight="1" x14ac:dyDescent="0.25">
      <c r="A42" s="17" t="s">
        <v>109</v>
      </c>
      <c r="B42" s="18" t="s">
        <v>110</v>
      </c>
      <c r="C42" s="19">
        <v>1430</v>
      </c>
      <c r="D42" s="20">
        <f t="shared" si="13"/>
        <v>64</v>
      </c>
      <c r="E42" s="20">
        <v>8</v>
      </c>
      <c r="F42" s="20">
        <v>10</v>
      </c>
      <c r="G42" s="20">
        <v>10</v>
      </c>
      <c r="H42" s="20">
        <v>11</v>
      </c>
      <c r="I42" s="20">
        <v>12</v>
      </c>
      <c r="J42" s="20">
        <v>13</v>
      </c>
      <c r="K42" s="20">
        <v>35</v>
      </c>
      <c r="L42" s="20">
        <v>36</v>
      </c>
      <c r="M42" s="20">
        <v>37</v>
      </c>
      <c r="N42" s="20">
        <v>38</v>
      </c>
      <c r="O42" s="20">
        <v>38</v>
      </c>
      <c r="P42" s="20">
        <v>39</v>
      </c>
      <c r="Q42" s="20">
        <v>38</v>
      </c>
      <c r="R42" s="20">
        <v>37</v>
      </c>
      <c r="S42" s="20">
        <v>35</v>
      </c>
      <c r="T42" s="20">
        <v>33</v>
      </c>
      <c r="U42" s="20">
        <v>31</v>
      </c>
      <c r="V42" s="20">
        <v>29</v>
      </c>
      <c r="W42" s="20">
        <v>28</v>
      </c>
      <c r="X42" s="20">
        <v>27</v>
      </c>
      <c r="Y42" s="20">
        <v>123</v>
      </c>
      <c r="Z42" s="20">
        <v>122</v>
      </c>
      <c r="AA42" s="20">
        <v>100</v>
      </c>
      <c r="AB42" s="20">
        <v>94</v>
      </c>
      <c r="AC42" s="20">
        <v>90</v>
      </c>
      <c r="AD42" s="20">
        <v>65</v>
      </c>
      <c r="AE42" s="20">
        <v>50</v>
      </c>
      <c r="AF42" s="20">
        <v>47</v>
      </c>
      <c r="AG42" s="20">
        <v>66</v>
      </c>
      <c r="AH42" s="20">
        <v>44</v>
      </c>
      <c r="AI42" s="20">
        <v>44</v>
      </c>
      <c r="AJ42" s="20">
        <v>20</v>
      </c>
      <c r="AK42" s="20">
        <v>20</v>
      </c>
      <c r="AL42" s="20">
        <v>23</v>
      </c>
      <c r="AM42" s="20">
        <v>2</v>
      </c>
      <c r="AN42" s="20">
        <v>783</v>
      </c>
      <c r="AO42" s="20">
        <v>93</v>
      </c>
      <c r="AP42" s="20">
        <v>73</v>
      </c>
      <c r="AQ42" s="20">
        <v>291</v>
      </c>
      <c r="AR42" s="20">
        <v>31</v>
      </c>
    </row>
    <row r="43" spans="1:44" s="14" customFormat="1" ht="15.75" customHeight="1" x14ac:dyDescent="0.2">
      <c r="A43" s="41" t="s">
        <v>111</v>
      </c>
      <c r="B43" s="42"/>
      <c r="C43" s="27">
        <f t="shared" ref="C43:AR43" si="14">+C44+C51+C54</f>
        <v>13251</v>
      </c>
      <c r="D43" s="27">
        <f t="shared" si="14"/>
        <v>427</v>
      </c>
      <c r="E43" s="27">
        <f t="shared" si="14"/>
        <v>60</v>
      </c>
      <c r="F43" s="27">
        <f t="shared" si="14"/>
        <v>66</v>
      </c>
      <c r="G43" s="27">
        <f t="shared" si="14"/>
        <v>60</v>
      </c>
      <c r="H43" s="27">
        <f t="shared" si="14"/>
        <v>86</v>
      </c>
      <c r="I43" s="27">
        <f t="shared" si="14"/>
        <v>66</v>
      </c>
      <c r="J43" s="27">
        <f t="shared" si="14"/>
        <v>89</v>
      </c>
      <c r="K43" s="27">
        <f t="shared" si="14"/>
        <v>297</v>
      </c>
      <c r="L43" s="27">
        <f t="shared" si="14"/>
        <v>299</v>
      </c>
      <c r="M43" s="27">
        <f t="shared" si="14"/>
        <v>302</v>
      </c>
      <c r="N43" s="27">
        <f t="shared" si="14"/>
        <v>304</v>
      </c>
      <c r="O43" s="27">
        <f t="shared" si="14"/>
        <v>311</v>
      </c>
      <c r="P43" s="27">
        <f t="shared" si="14"/>
        <v>320</v>
      </c>
      <c r="Q43" s="27">
        <f t="shared" si="14"/>
        <v>324</v>
      </c>
      <c r="R43" s="27">
        <f t="shared" si="14"/>
        <v>319</v>
      </c>
      <c r="S43" s="27">
        <f t="shared" si="14"/>
        <v>310</v>
      </c>
      <c r="T43" s="27">
        <f t="shared" si="14"/>
        <v>304</v>
      </c>
      <c r="U43" s="27">
        <f t="shared" si="14"/>
        <v>295</v>
      </c>
      <c r="V43" s="27">
        <f t="shared" si="14"/>
        <v>291</v>
      </c>
      <c r="W43" s="27">
        <f t="shared" si="14"/>
        <v>291</v>
      </c>
      <c r="X43" s="27">
        <f t="shared" si="14"/>
        <v>296</v>
      </c>
      <c r="Y43" s="27">
        <f t="shared" si="14"/>
        <v>1512</v>
      </c>
      <c r="Z43" s="27">
        <f t="shared" si="14"/>
        <v>1428</v>
      </c>
      <c r="AA43" s="27">
        <f t="shared" si="14"/>
        <v>1160</v>
      </c>
      <c r="AB43" s="27">
        <f t="shared" si="14"/>
        <v>936</v>
      </c>
      <c r="AC43" s="27">
        <f t="shared" si="14"/>
        <v>705</v>
      </c>
      <c r="AD43" s="27">
        <f t="shared" si="14"/>
        <v>602</v>
      </c>
      <c r="AE43" s="27">
        <f t="shared" si="14"/>
        <v>497</v>
      </c>
      <c r="AF43" s="27">
        <f t="shared" si="14"/>
        <v>397</v>
      </c>
      <c r="AG43" s="27">
        <f t="shared" si="14"/>
        <v>376</v>
      </c>
      <c r="AH43" s="27">
        <f t="shared" si="14"/>
        <v>343</v>
      </c>
      <c r="AI43" s="27">
        <f t="shared" si="14"/>
        <v>280</v>
      </c>
      <c r="AJ43" s="27">
        <f t="shared" si="14"/>
        <v>182</v>
      </c>
      <c r="AK43" s="27">
        <f t="shared" si="14"/>
        <v>143</v>
      </c>
      <c r="AL43" s="27">
        <f t="shared" si="14"/>
        <v>289</v>
      </c>
      <c r="AM43" s="27">
        <f t="shared" si="14"/>
        <v>28</v>
      </c>
      <c r="AN43" s="27">
        <f t="shared" si="14"/>
        <v>7035</v>
      </c>
      <c r="AO43" s="27">
        <f t="shared" si="14"/>
        <v>751</v>
      </c>
      <c r="AP43" s="27">
        <f t="shared" si="14"/>
        <v>698</v>
      </c>
      <c r="AQ43" s="27">
        <f t="shared" si="14"/>
        <v>2975</v>
      </c>
      <c r="AR43" s="28">
        <f t="shared" si="14"/>
        <v>394</v>
      </c>
    </row>
    <row r="44" spans="1:44" s="14" customFormat="1" ht="15.75" customHeight="1" x14ac:dyDescent="0.2">
      <c r="A44" s="39" t="s">
        <v>112</v>
      </c>
      <c r="B44" s="40"/>
      <c r="C44" s="25">
        <f t="shared" ref="C44:AR44" si="15">SUM(C45:C50)</f>
        <v>7265</v>
      </c>
      <c r="D44" s="25">
        <f t="shared" ref="D44" si="16">SUM(D45:D50)</f>
        <v>246</v>
      </c>
      <c r="E44" s="25">
        <f t="shared" si="15"/>
        <v>34</v>
      </c>
      <c r="F44" s="25">
        <f t="shared" si="15"/>
        <v>38</v>
      </c>
      <c r="G44" s="25">
        <f t="shared" si="15"/>
        <v>37</v>
      </c>
      <c r="H44" s="25">
        <f t="shared" si="15"/>
        <v>57</v>
      </c>
      <c r="I44" s="25">
        <f t="shared" si="15"/>
        <v>40</v>
      </c>
      <c r="J44" s="25">
        <f t="shared" si="15"/>
        <v>40</v>
      </c>
      <c r="K44" s="25">
        <f t="shared" si="15"/>
        <v>143</v>
      </c>
      <c r="L44" s="25">
        <f t="shared" si="15"/>
        <v>143</v>
      </c>
      <c r="M44" s="25">
        <f t="shared" si="15"/>
        <v>144</v>
      </c>
      <c r="N44" s="25">
        <f t="shared" si="15"/>
        <v>144</v>
      </c>
      <c r="O44" s="25">
        <f t="shared" si="15"/>
        <v>148</v>
      </c>
      <c r="P44" s="25">
        <f t="shared" si="15"/>
        <v>153</v>
      </c>
      <c r="Q44" s="25">
        <f t="shared" si="15"/>
        <v>156</v>
      </c>
      <c r="R44" s="25">
        <f t="shared" si="15"/>
        <v>155</v>
      </c>
      <c r="S44" s="25">
        <f t="shared" si="15"/>
        <v>153</v>
      </c>
      <c r="T44" s="25">
        <f t="shared" si="15"/>
        <v>152</v>
      </c>
      <c r="U44" s="25">
        <f t="shared" si="15"/>
        <v>150</v>
      </c>
      <c r="V44" s="25">
        <f t="shared" si="15"/>
        <v>153</v>
      </c>
      <c r="W44" s="25">
        <f t="shared" si="15"/>
        <v>163</v>
      </c>
      <c r="X44" s="25">
        <f t="shared" si="15"/>
        <v>179</v>
      </c>
      <c r="Y44" s="25">
        <f t="shared" si="15"/>
        <v>1043</v>
      </c>
      <c r="Z44" s="25">
        <f t="shared" si="15"/>
        <v>968</v>
      </c>
      <c r="AA44" s="25">
        <f t="shared" si="15"/>
        <v>664</v>
      </c>
      <c r="AB44" s="25">
        <f t="shared" si="15"/>
        <v>516</v>
      </c>
      <c r="AC44" s="25">
        <f t="shared" si="15"/>
        <v>364</v>
      </c>
      <c r="AD44" s="25">
        <f t="shared" si="15"/>
        <v>332</v>
      </c>
      <c r="AE44" s="25">
        <f t="shared" si="15"/>
        <v>269</v>
      </c>
      <c r="AF44" s="25">
        <f t="shared" si="15"/>
        <v>207</v>
      </c>
      <c r="AG44" s="25">
        <f t="shared" si="15"/>
        <v>155</v>
      </c>
      <c r="AH44" s="25">
        <f t="shared" si="15"/>
        <v>144</v>
      </c>
      <c r="AI44" s="25">
        <f t="shared" si="15"/>
        <v>108</v>
      </c>
      <c r="AJ44" s="25">
        <f t="shared" si="15"/>
        <v>71</v>
      </c>
      <c r="AK44" s="25">
        <f t="shared" si="15"/>
        <v>42</v>
      </c>
      <c r="AL44" s="25">
        <f t="shared" si="15"/>
        <v>166</v>
      </c>
      <c r="AM44" s="25">
        <f t="shared" si="15"/>
        <v>14</v>
      </c>
      <c r="AN44" s="25">
        <f t="shared" si="15"/>
        <v>3914</v>
      </c>
      <c r="AO44" s="25">
        <f t="shared" si="15"/>
        <v>374</v>
      </c>
      <c r="AP44" s="25">
        <f t="shared" si="15"/>
        <v>389</v>
      </c>
      <c r="AQ44" s="25">
        <f t="shared" si="15"/>
        <v>1879</v>
      </c>
      <c r="AR44" s="26">
        <f t="shared" si="15"/>
        <v>226</v>
      </c>
    </row>
    <row r="45" spans="1:44" s="11" customFormat="1" ht="15.75" customHeight="1" x14ac:dyDescent="0.25">
      <c r="A45" s="17" t="s">
        <v>113</v>
      </c>
      <c r="B45" s="18" t="s">
        <v>114</v>
      </c>
      <c r="C45" s="19">
        <v>2621</v>
      </c>
      <c r="D45" s="20">
        <f t="shared" ref="D45:D50" si="17">SUM(E45:J45)</f>
        <v>89</v>
      </c>
      <c r="E45" s="20">
        <v>13</v>
      </c>
      <c r="F45" s="20">
        <v>14</v>
      </c>
      <c r="G45" s="20">
        <v>13</v>
      </c>
      <c r="H45" s="20">
        <v>21</v>
      </c>
      <c r="I45" s="20">
        <v>14</v>
      </c>
      <c r="J45" s="20">
        <v>14</v>
      </c>
      <c r="K45" s="20">
        <v>52</v>
      </c>
      <c r="L45" s="20">
        <v>52</v>
      </c>
      <c r="M45" s="20">
        <v>51</v>
      </c>
      <c r="N45" s="20">
        <v>51</v>
      </c>
      <c r="O45" s="20">
        <v>53</v>
      </c>
      <c r="P45" s="20">
        <v>55</v>
      </c>
      <c r="Q45" s="20">
        <v>57</v>
      </c>
      <c r="R45" s="20">
        <v>56</v>
      </c>
      <c r="S45" s="20">
        <v>55</v>
      </c>
      <c r="T45" s="20">
        <v>55</v>
      </c>
      <c r="U45" s="20">
        <v>53</v>
      </c>
      <c r="V45" s="20">
        <v>55</v>
      </c>
      <c r="W45" s="20">
        <v>58</v>
      </c>
      <c r="X45" s="20">
        <v>66</v>
      </c>
      <c r="Y45" s="20">
        <v>377</v>
      </c>
      <c r="Z45" s="20">
        <v>349</v>
      </c>
      <c r="AA45" s="20">
        <v>240</v>
      </c>
      <c r="AB45" s="20">
        <v>186</v>
      </c>
      <c r="AC45" s="20">
        <v>132</v>
      </c>
      <c r="AD45" s="20">
        <v>120</v>
      </c>
      <c r="AE45" s="20">
        <v>97</v>
      </c>
      <c r="AF45" s="20">
        <v>75</v>
      </c>
      <c r="AG45" s="20">
        <v>56</v>
      </c>
      <c r="AH45" s="20">
        <v>51</v>
      </c>
      <c r="AI45" s="20">
        <v>39</v>
      </c>
      <c r="AJ45" s="20">
        <v>26</v>
      </c>
      <c r="AK45" s="20">
        <v>15</v>
      </c>
      <c r="AL45" s="20">
        <v>60</v>
      </c>
      <c r="AM45" s="20">
        <v>5</v>
      </c>
      <c r="AN45" s="20">
        <v>1412</v>
      </c>
      <c r="AO45" s="20">
        <v>135</v>
      </c>
      <c r="AP45" s="20">
        <v>139</v>
      </c>
      <c r="AQ45" s="20">
        <v>678</v>
      </c>
      <c r="AR45" s="20">
        <v>82</v>
      </c>
    </row>
    <row r="46" spans="1:44" s="11" customFormat="1" ht="15.75" customHeight="1" x14ac:dyDescent="0.25">
      <c r="A46" s="17" t="s">
        <v>115</v>
      </c>
      <c r="B46" s="18" t="s">
        <v>116</v>
      </c>
      <c r="C46" s="19">
        <v>1549</v>
      </c>
      <c r="D46" s="20">
        <f t="shared" si="17"/>
        <v>53</v>
      </c>
      <c r="E46" s="20">
        <v>7</v>
      </c>
      <c r="F46" s="20">
        <v>8</v>
      </c>
      <c r="G46" s="20">
        <v>8</v>
      </c>
      <c r="H46" s="20">
        <v>12</v>
      </c>
      <c r="I46" s="20">
        <v>9</v>
      </c>
      <c r="J46" s="20">
        <v>9</v>
      </c>
      <c r="K46" s="20">
        <v>30</v>
      </c>
      <c r="L46" s="20">
        <v>30</v>
      </c>
      <c r="M46" s="20">
        <v>31</v>
      </c>
      <c r="N46" s="20">
        <v>31</v>
      </c>
      <c r="O46" s="20">
        <v>32</v>
      </c>
      <c r="P46" s="20">
        <v>33</v>
      </c>
      <c r="Q46" s="20">
        <v>33</v>
      </c>
      <c r="R46" s="20">
        <v>33</v>
      </c>
      <c r="S46" s="20">
        <v>33</v>
      </c>
      <c r="T46" s="20">
        <v>32</v>
      </c>
      <c r="U46" s="20">
        <v>32</v>
      </c>
      <c r="V46" s="20">
        <v>33</v>
      </c>
      <c r="W46" s="20">
        <v>35</v>
      </c>
      <c r="X46" s="20">
        <v>38</v>
      </c>
      <c r="Y46" s="20">
        <v>222</v>
      </c>
      <c r="Z46" s="20">
        <v>206</v>
      </c>
      <c r="AA46" s="20">
        <v>141</v>
      </c>
      <c r="AB46" s="20">
        <v>110</v>
      </c>
      <c r="AC46" s="20">
        <v>78</v>
      </c>
      <c r="AD46" s="20">
        <v>71</v>
      </c>
      <c r="AE46" s="20">
        <v>57</v>
      </c>
      <c r="AF46" s="20">
        <v>44</v>
      </c>
      <c r="AG46" s="20">
        <v>33</v>
      </c>
      <c r="AH46" s="20">
        <v>31</v>
      </c>
      <c r="AI46" s="20">
        <v>23</v>
      </c>
      <c r="AJ46" s="20">
        <v>15</v>
      </c>
      <c r="AK46" s="20">
        <v>9</v>
      </c>
      <c r="AL46" s="20">
        <v>35</v>
      </c>
      <c r="AM46" s="20">
        <v>3</v>
      </c>
      <c r="AN46" s="20">
        <v>833</v>
      </c>
      <c r="AO46" s="20">
        <v>80</v>
      </c>
      <c r="AP46" s="20">
        <v>83</v>
      </c>
      <c r="AQ46" s="20">
        <v>400</v>
      </c>
      <c r="AR46" s="20">
        <v>48</v>
      </c>
    </row>
    <row r="47" spans="1:44" s="11" customFormat="1" ht="15.75" customHeight="1" x14ac:dyDescent="0.25">
      <c r="A47" s="17" t="s">
        <v>117</v>
      </c>
      <c r="B47" s="18" t="s">
        <v>118</v>
      </c>
      <c r="C47" s="19">
        <v>705</v>
      </c>
      <c r="D47" s="20">
        <f t="shared" si="17"/>
        <v>25</v>
      </c>
      <c r="E47" s="20">
        <v>3</v>
      </c>
      <c r="F47" s="20">
        <v>4</v>
      </c>
      <c r="G47" s="20">
        <v>4</v>
      </c>
      <c r="H47" s="20">
        <v>6</v>
      </c>
      <c r="I47" s="20">
        <v>4</v>
      </c>
      <c r="J47" s="20">
        <v>4</v>
      </c>
      <c r="K47" s="20">
        <v>14</v>
      </c>
      <c r="L47" s="20">
        <v>14</v>
      </c>
      <c r="M47" s="20">
        <v>14</v>
      </c>
      <c r="N47" s="20">
        <v>14</v>
      </c>
      <c r="O47" s="20">
        <v>14</v>
      </c>
      <c r="P47" s="20">
        <v>15</v>
      </c>
      <c r="Q47" s="20">
        <v>15</v>
      </c>
      <c r="R47" s="20">
        <v>15</v>
      </c>
      <c r="S47" s="20">
        <v>15</v>
      </c>
      <c r="T47" s="20">
        <v>15</v>
      </c>
      <c r="U47" s="20">
        <v>15</v>
      </c>
      <c r="V47" s="20">
        <v>15</v>
      </c>
      <c r="W47" s="20">
        <v>16</v>
      </c>
      <c r="X47" s="20">
        <v>17</v>
      </c>
      <c r="Y47" s="20">
        <v>101</v>
      </c>
      <c r="Z47" s="20">
        <v>94</v>
      </c>
      <c r="AA47" s="20">
        <v>64</v>
      </c>
      <c r="AB47" s="20">
        <v>50</v>
      </c>
      <c r="AC47" s="20">
        <v>35</v>
      </c>
      <c r="AD47" s="20">
        <v>32</v>
      </c>
      <c r="AE47" s="20">
        <v>26</v>
      </c>
      <c r="AF47" s="20">
        <v>20</v>
      </c>
      <c r="AG47" s="20">
        <v>15</v>
      </c>
      <c r="AH47" s="20">
        <v>14</v>
      </c>
      <c r="AI47" s="20">
        <v>10</v>
      </c>
      <c r="AJ47" s="20">
        <v>7</v>
      </c>
      <c r="AK47" s="20">
        <v>4</v>
      </c>
      <c r="AL47" s="20">
        <v>16</v>
      </c>
      <c r="AM47" s="20">
        <v>1</v>
      </c>
      <c r="AN47" s="20">
        <v>380</v>
      </c>
      <c r="AO47" s="20">
        <v>36</v>
      </c>
      <c r="AP47" s="20">
        <v>38</v>
      </c>
      <c r="AQ47" s="20">
        <v>182</v>
      </c>
      <c r="AR47" s="20">
        <v>22</v>
      </c>
    </row>
    <row r="48" spans="1:44" s="11" customFormat="1" ht="15.75" customHeight="1" x14ac:dyDescent="0.25">
      <c r="A48" s="17" t="s">
        <v>119</v>
      </c>
      <c r="B48" s="18" t="s">
        <v>120</v>
      </c>
      <c r="C48" s="19">
        <v>663</v>
      </c>
      <c r="D48" s="20">
        <f t="shared" si="17"/>
        <v>22</v>
      </c>
      <c r="E48" s="20">
        <v>3</v>
      </c>
      <c r="F48" s="20">
        <v>3</v>
      </c>
      <c r="G48" s="20">
        <v>3</v>
      </c>
      <c r="H48" s="20">
        <v>5</v>
      </c>
      <c r="I48" s="20">
        <v>4</v>
      </c>
      <c r="J48" s="20">
        <v>4</v>
      </c>
      <c r="K48" s="20">
        <v>13</v>
      </c>
      <c r="L48" s="20">
        <v>13</v>
      </c>
      <c r="M48" s="20">
        <v>13</v>
      </c>
      <c r="N48" s="20">
        <v>13</v>
      </c>
      <c r="O48" s="20">
        <v>14</v>
      </c>
      <c r="P48" s="20">
        <v>14</v>
      </c>
      <c r="Q48" s="20">
        <v>14</v>
      </c>
      <c r="R48" s="20">
        <v>14</v>
      </c>
      <c r="S48" s="20">
        <v>14</v>
      </c>
      <c r="T48" s="20">
        <v>14</v>
      </c>
      <c r="U48" s="20">
        <v>14</v>
      </c>
      <c r="V48" s="20">
        <v>14</v>
      </c>
      <c r="W48" s="20">
        <v>15</v>
      </c>
      <c r="X48" s="20">
        <v>16</v>
      </c>
      <c r="Y48" s="20">
        <v>95</v>
      </c>
      <c r="Z48" s="20">
        <v>89</v>
      </c>
      <c r="AA48" s="20">
        <v>61</v>
      </c>
      <c r="AB48" s="20">
        <v>47</v>
      </c>
      <c r="AC48" s="20">
        <v>33</v>
      </c>
      <c r="AD48" s="20">
        <v>30</v>
      </c>
      <c r="AE48" s="20">
        <v>25</v>
      </c>
      <c r="AF48" s="20">
        <v>19</v>
      </c>
      <c r="AG48" s="20">
        <v>14</v>
      </c>
      <c r="AH48" s="20">
        <v>13</v>
      </c>
      <c r="AI48" s="20">
        <v>10</v>
      </c>
      <c r="AJ48" s="20">
        <v>6</v>
      </c>
      <c r="AK48" s="20">
        <v>4</v>
      </c>
      <c r="AL48" s="20">
        <v>15</v>
      </c>
      <c r="AM48" s="20">
        <v>1</v>
      </c>
      <c r="AN48" s="20">
        <v>358</v>
      </c>
      <c r="AO48" s="20">
        <v>34</v>
      </c>
      <c r="AP48" s="20">
        <v>36</v>
      </c>
      <c r="AQ48" s="20">
        <v>172</v>
      </c>
      <c r="AR48" s="20">
        <v>21</v>
      </c>
    </row>
    <row r="49" spans="1:44" s="11" customFormat="1" ht="15.75" customHeight="1" x14ac:dyDescent="0.25">
      <c r="A49" s="17" t="s">
        <v>121</v>
      </c>
      <c r="B49" s="18" t="s">
        <v>122</v>
      </c>
      <c r="C49" s="19">
        <v>782</v>
      </c>
      <c r="D49" s="20">
        <f t="shared" si="17"/>
        <v>26</v>
      </c>
      <c r="E49" s="20">
        <v>4</v>
      </c>
      <c r="F49" s="20">
        <v>4</v>
      </c>
      <c r="G49" s="20">
        <v>4</v>
      </c>
      <c r="H49" s="20">
        <v>6</v>
      </c>
      <c r="I49" s="20">
        <v>4</v>
      </c>
      <c r="J49" s="20">
        <v>4</v>
      </c>
      <c r="K49" s="20">
        <v>15</v>
      </c>
      <c r="L49" s="20">
        <v>15</v>
      </c>
      <c r="M49" s="20">
        <v>16</v>
      </c>
      <c r="N49" s="20">
        <v>16</v>
      </c>
      <c r="O49" s="20">
        <v>16</v>
      </c>
      <c r="P49" s="20">
        <v>16</v>
      </c>
      <c r="Q49" s="20">
        <v>17</v>
      </c>
      <c r="R49" s="20">
        <v>17</v>
      </c>
      <c r="S49" s="20">
        <v>16</v>
      </c>
      <c r="T49" s="20">
        <v>16</v>
      </c>
      <c r="U49" s="20">
        <v>16</v>
      </c>
      <c r="V49" s="20">
        <v>16</v>
      </c>
      <c r="W49" s="20">
        <v>18</v>
      </c>
      <c r="X49" s="20">
        <v>19</v>
      </c>
      <c r="Y49" s="20">
        <v>112</v>
      </c>
      <c r="Z49" s="20">
        <v>104</v>
      </c>
      <c r="AA49" s="20">
        <v>71</v>
      </c>
      <c r="AB49" s="20">
        <v>56</v>
      </c>
      <c r="AC49" s="20">
        <v>39</v>
      </c>
      <c r="AD49" s="20">
        <v>36</v>
      </c>
      <c r="AE49" s="20">
        <v>29</v>
      </c>
      <c r="AF49" s="20">
        <v>22</v>
      </c>
      <c r="AG49" s="20">
        <v>17</v>
      </c>
      <c r="AH49" s="20">
        <v>16</v>
      </c>
      <c r="AI49" s="20">
        <v>12</v>
      </c>
      <c r="AJ49" s="20">
        <v>8</v>
      </c>
      <c r="AK49" s="20">
        <v>5</v>
      </c>
      <c r="AL49" s="20">
        <v>18</v>
      </c>
      <c r="AM49" s="20">
        <v>2</v>
      </c>
      <c r="AN49" s="20">
        <v>421</v>
      </c>
      <c r="AO49" s="20">
        <v>40</v>
      </c>
      <c r="AP49" s="20">
        <v>42</v>
      </c>
      <c r="AQ49" s="20">
        <v>202</v>
      </c>
      <c r="AR49" s="20">
        <v>24</v>
      </c>
    </row>
    <row r="50" spans="1:44" s="11" customFormat="1" ht="15.75" customHeight="1" x14ac:dyDescent="0.25">
      <c r="A50" s="17" t="s">
        <v>123</v>
      </c>
      <c r="B50" s="18" t="s">
        <v>124</v>
      </c>
      <c r="C50" s="19">
        <v>945</v>
      </c>
      <c r="D50" s="20">
        <f t="shared" si="17"/>
        <v>31</v>
      </c>
      <c r="E50" s="20">
        <v>4</v>
      </c>
      <c r="F50" s="20">
        <v>5</v>
      </c>
      <c r="G50" s="20">
        <v>5</v>
      </c>
      <c r="H50" s="20">
        <v>7</v>
      </c>
      <c r="I50" s="20">
        <v>5</v>
      </c>
      <c r="J50" s="20">
        <v>5</v>
      </c>
      <c r="K50" s="20">
        <v>19</v>
      </c>
      <c r="L50" s="20">
        <v>19</v>
      </c>
      <c r="M50" s="20">
        <v>19</v>
      </c>
      <c r="N50" s="20">
        <v>19</v>
      </c>
      <c r="O50" s="20">
        <v>19</v>
      </c>
      <c r="P50" s="20">
        <v>20</v>
      </c>
      <c r="Q50" s="20">
        <v>20</v>
      </c>
      <c r="R50" s="20">
        <v>20</v>
      </c>
      <c r="S50" s="20">
        <v>20</v>
      </c>
      <c r="T50" s="20">
        <v>20</v>
      </c>
      <c r="U50" s="20">
        <v>20</v>
      </c>
      <c r="V50" s="20">
        <v>20</v>
      </c>
      <c r="W50" s="20">
        <v>21</v>
      </c>
      <c r="X50" s="20">
        <v>23</v>
      </c>
      <c r="Y50" s="20">
        <v>136</v>
      </c>
      <c r="Z50" s="20">
        <v>126</v>
      </c>
      <c r="AA50" s="20">
        <v>87</v>
      </c>
      <c r="AB50" s="20">
        <v>67</v>
      </c>
      <c r="AC50" s="20">
        <v>47</v>
      </c>
      <c r="AD50" s="20">
        <v>43</v>
      </c>
      <c r="AE50" s="20">
        <v>35</v>
      </c>
      <c r="AF50" s="20">
        <v>27</v>
      </c>
      <c r="AG50" s="20">
        <v>20</v>
      </c>
      <c r="AH50" s="20">
        <v>19</v>
      </c>
      <c r="AI50" s="20">
        <v>14</v>
      </c>
      <c r="AJ50" s="20">
        <v>9</v>
      </c>
      <c r="AK50" s="20">
        <v>5</v>
      </c>
      <c r="AL50" s="20">
        <v>22</v>
      </c>
      <c r="AM50" s="20">
        <v>2</v>
      </c>
      <c r="AN50" s="20">
        <v>510</v>
      </c>
      <c r="AO50" s="20">
        <v>49</v>
      </c>
      <c r="AP50" s="20">
        <v>51</v>
      </c>
      <c r="AQ50" s="20">
        <v>245</v>
      </c>
      <c r="AR50" s="20">
        <v>29</v>
      </c>
    </row>
    <row r="51" spans="1:44" s="14" customFormat="1" ht="15.75" customHeight="1" x14ac:dyDescent="0.2">
      <c r="A51" s="37" t="s">
        <v>125</v>
      </c>
      <c r="B51" s="38"/>
      <c r="C51" s="27">
        <f t="shared" ref="C51:AR51" si="18">SUM(C52:C53)</f>
        <v>3904</v>
      </c>
      <c r="D51" s="27">
        <f t="shared" ref="D51" si="19">SUM(D52:D53)</f>
        <v>133</v>
      </c>
      <c r="E51" s="27">
        <f t="shared" si="18"/>
        <v>17</v>
      </c>
      <c r="F51" s="27">
        <f t="shared" si="18"/>
        <v>22</v>
      </c>
      <c r="G51" s="27">
        <f t="shared" si="18"/>
        <v>16</v>
      </c>
      <c r="H51" s="27">
        <f t="shared" si="18"/>
        <v>24</v>
      </c>
      <c r="I51" s="27">
        <f t="shared" si="18"/>
        <v>20</v>
      </c>
      <c r="J51" s="27">
        <f t="shared" si="18"/>
        <v>34</v>
      </c>
      <c r="K51" s="27">
        <f t="shared" si="18"/>
        <v>118</v>
      </c>
      <c r="L51" s="27">
        <f t="shared" si="18"/>
        <v>119</v>
      </c>
      <c r="M51" s="27">
        <f t="shared" si="18"/>
        <v>120</v>
      </c>
      <c r="N51" s="27">
        <f t="shared" si="18"/>
        <v>122</v>
      </c>
      <c r="O51" s="27">
        <f t="shared" si="18"/>
        <v>123</v>
      </c>
      <c r="P51" s="27">
        <f t="shared" si="18"/>
        <v>125</v>
      </c>
      <c r="Q51" s="27">
        <f t="shared" si="18"/>
        <v>125</v>
      </c>
      <c r="R51" s="27">
        <f t="shared" si="18"/>
        <v>121</v>
      </c>
      <c r="S51" s="27">
        <f t="shared" si="18"/>
        <v>114</v>
      </c>
      <c r="T51" s="27">
        <f t="shared" si="18"/>
        <v>108</v>
      </c>
      <c r="U51" s="27">
        <f t="shared" si="18"/>
        <v>101</v>
      </c>
      <c r="V51" s="27">
        <f t="shared" si="18"/>
        <v>94</v>
      </c>
      <c r="W51" s="27">
        <f t="shared" si="18"/>
        <v>86</v>
      </c>
      <c r="X51" s="27">
        <f t="shared" si="18"/>
        <v>78</v>
      </c>
      <c r="Y51" s="27">
        <f t="shared" si="18"/>
        <v>296</v>
      </c>
      <c r="Z51" s="27">
        <f t="shared" si="18"/>
        <v>293</v>
      </c>
      <c r="AA51" s="27">
        <f t="shared" si="18"/>
        <v>340</v>
      </c>
      <c r="AB51" s="27">
        <f t="shared" si="18"/>
        <v>279</v>
      </c>
      <c r="AC51" s="27">
        <f t="shared" si="18"/>
        <v>215</v>
      </c>
      <c r="AD51" s="27">
        <f t="shared" si="18"/>
        <v>159</v>
      </c>
      <c r="AE51" s="27">
        <f t="shared" si="18"/>
        <v>135</v>
      </c>
      <c r="AF51" s="27">
        <f t="shared" si="18"/>
        <v>102</v>
      </c>
      <c r="AG51" s="27">
        <f t="shared" si="18"/>
        <v>118</v>
      </c>
      <c r="AH51" s="27">
        <f t="shared" si="18"/>
        <v>111</v>
      </c>
      <c r="AI51" s="27">
        <f t="shared" si="18"/>
        <v>87</v>
      </c>
      <c r="AJ51" s="27">
        <f t="shared" si="18"/>
        <v>46</v>
      </c>
      <c r="AK51" s="27">
        <f t="shared" si="18"/>
        <v>36</v>
      </c>
      <c r="AL51" s="27">
        <f t="shared" si="18"/>
        <v>78</v>
      </c>
      <c r="AM51" s="27">
        <f t="shared" si="18"/>
        <v>11</v>
      </c>
      <c r="AN51" s="27">
        <f t="shared" si="18"/>
        <v>2192</v>
      </c>
      <c r="AO51" s="27">
        <f t="shared" si="18"/>
        <v>293</v>
      </c>
      <c r="AP51" s="27">
        <f t="shared" si="18"/>
        <v>224</v>
      </c>
      <c r="AQ51" s="27">
        <f t="shared" si="18"/>
        <v>752</v>
      </c>
      <c r="AR51" s="28">
        <f t="shared" si="18"/>
        <v>107</v>
      </c>
    </row>
    <row r="52" spans="1:44" s="11" customFormat="1" ht="15.75" customHeight="1" x14ac:dyDescent="0.25">
      <c r="A52" s="17" t="s">
        <v>126</v>
      </c>
      <c r="B52" s="18" t="s">
        <v>127</v>
      </c>
      <c r="C52" s="19">
        <v>2954</v>
      </c>
      <c r="D52" s="20">
        <f t="shared" ref="D52:D53" si="20">SUM(E52:J52)</f>
        <v>101</v>
      </c>
      <c r="E52" s="20">
        <v>13</v>
      </c>
      <c r="F52" s="20">
        <v>17</v>
      </c>
      <c r="G52" s="20">
        <v>12</v>
      </c>
      <c r="H52" s="20">
        <v>18</v>
      </c>
      <c r="I52" s="20">
        <v>15</v>
      </c>
      <c r="J52" s="20">
        <v>26</v>
      </c>
      <c r="K52" s="20">
        <v>89</v>
      </c>
      <c r="L52" s="20">
        <v>90</v>
      </c>
      <c r="M52" s="20">
        <v>91</v>
      </c>
      <c r="N52" s="20">
        <v>92</v>
      </c>
      <c r="O52" s="20">
        <v>93</v>
      </c>
      <c r="P52" s="20">
        <v>95</v>
      </c>
      <c r="Q52" s="20">
        <v>95</v>
      </c>
      <c r="R52" s="20">
        <v>92</v>
      </c>
      <c r="S52" s="20">
        <v>86</v>
      </c>
      <c r="T52" s="20">
        <v>82</v>
      </c>
      <c r="U52" s="20">
        <v>76</v>
      </c>
      <c r="V52" s="20">
        <v>71</v>
      </c>
      <c r="W52" s="20">
        <v>65</v>
      </c>
      <c r="X52" s="20">
        <v>59</v>
      </c>
      <c r="Y52" s="20">
        <v>224</v>
      </c>
      <c r="Z52" s="20">
        <v>222</v>
      </c>
      <c r="AA52" s="20">
        <v>257</v>
      </c>
      <c r="AB52" s="20">
        <v>211</v>
      </c>
      <c r="AC52" s="20">
        <v>163</v>
      </c>
      <c r="AD52" s="20">
        <v>120</v>
      </c>
      <c r="AE52" s="20">
        <v>102</v>
      </c>
      <c r="AF52" s="20">
        <v>77</v>
      </c>
      <c r="AG52" s="20">
        <v>89</v>
      </c>
      <c r="AH52" s="20">
        <v>84</v>
      </c>
      <c r="AI52" s="20">
        <v>66</v>
      </c>
      <c r="AJ52" s="20">
        <v>35</v>
      </c>
      <c r="AK52" s="20">
        <v>27</v>
      </c>
      <c r="AL52" s="20">
        <v>59</v>
      </c>
      <c r="AM52" s="20">
        <v>8</v>
      </c>
      <c r="AN52" s="20">
        <v>1659</v>
      </c>
      <c r="AO52" s="20">
        <v>222</v>
      </c>
      <c r="AP52" s="20">
        <v>170</v>
      </c>
      <c r="AQ52" s="20">
        <v>569</v>
      </c>
      <c r="AR52" s="20">
        <v>81</v>
      </c>
    </row>
    <row r="53" spans="1:44" s="11" customFormat="1" ht="15.75" customHeight="1" x14ac:dyDescent="0.25">
      <c r="A53" s="17" t="s">
        <v>128</v>
      </c>
      <c r="B53" s="18" t="s">
        <v>129</v>
      </c>
      <c r="C53" s="19">
        <v>950</v>
      </c>
      <c r="D53" s="20">
        <f t="shared" si="20"/>
        <v>32</v>
      </c>
      <c r="E53" s="20">
        <v>4</v>
      </c>
      <c r="F53" s="20">
        <v>5</v>
      </c>
      <c r="G53" s="20">
        <v>4</v>
      </c>
      <c r="H53" s="20">
        <v>6</v>
      </c>
      <c r="I53" s="20">
        <v>5</v>
      </c>
      <c r="J53" s="20">
        <v>8</v>
      </c>
      <c r="K53" s="20">
        <v>29</v>
      </c>
      <c r="L53" s="20">
        <v>29</v>
      </c>
      <c r="M53" s="20">
        <v>29</v>
      </c>
      <c r="N53" s="20">
        <v>30</v>
      </c>
      <c r="O53" s="20">
        <v>30</v>
      </c>
      <c r="P53" s="20">
        <v>30</v>
      </c>
      <c r="Q53" s="20">
        <v>30</v>
      </c>
      <c r="R53" s="20">
        <v>29</v>
      </c>
      <c r="S53" s="20">
        <v>28</v>
      </c>
      <c r="T53" s="20">
        <v>26</v>
      </c>
      <c r="U53" s="20">
        <v>25</v>
      </c>
      <c r="V53" s="20">
        <v>23</v>
      </c>
      <c r="W53" s="20">
        <v>21</v>
      </c>
      <c r="X53" s="20">
        <v>19</v>
      </c>
      <c r="Y53" s="20">
        <v>72</v>
      </c>
      <c r="Z53" s="20">
        <v>71</v>
      </c>
      <c r="AA53" s="20">
        <v>83</v>
      </c>
      <c r="AB53" s="20">
        <v>68</v>
      </c>
      <c r="AC53" s="20">
        <v>52</v>
      </c>
      <c r="AD53" s="20">
        <v>39</v>
      </c>
      <c r="AE53" s="20">
        <v>33</v>
      </c>
      <c r="AF53" s="20">
        <v>25</v>
      </c>
      <c r="AG53" s="20">
        <v>29</v>
      </c>
      <c r="AH53" s="20">
        <v>27</v>
      </c>
      <c r="AI53" s="20">
        <v>21</v>
      </c>
      <c r="AJ53" s="20">
        <v>11</v>
      </c>
      <c r="AK53" s="20">
        <v>9</v>
      </c>
      <c r="AL53" s="20">
        <v>19</v>
      </c>
      <c r="AM53" s="20">
        <v>3</v>
      </c>
      <c r="AN53" s="20">
        <v>533</v>
      </c>
      <c r="AO53" s="20">
        <v>71</v>
      </c>
      <c r="AP53" s="20">
        <v>54</v>
      </c>
      <c r="AQ53" s="20">
        <v>183</v>
      </c>
      <c r="AR53" s="20">
        <v>26</v>
      </c>
    </row>
    <row r="54" spans="1:44" s="14" customFormat="1" ht="15.75" customHeight="1" x14ac:dyDescent="0.2">
      <c r="A54" s="37" t="s">
        <v>130</v>
      </c>
      <c r="B54" s="38"/>
      <c r="C54" s="27">
        <f t="shared" ref="C54:AR54" si="21">SUM(C55:C60)</f>
        <v>2082</v>
      </c>
      <c r="D54" s="27">
        <f t="shared" si="21"/>
        <v>48</v>
      </c>
      <c r="E54" s="27">
        <f t="shared" si="21"/>
        <v>9</v>
      </c>
      <c r="F54" s="27">
        <f t="shared" si="21"/>
        <v>6</v>
      </c>
      <c r="G54" s="27">
        <f t="shared" si="21"/>
        <v>7</v>
      </c>
      <c r="H54" s="27">
        <f t="shared" si="21"/>
        <v>5</v>
      </c>
      <c r="I54" s="27">
        <f t="shared" si="21"/>
        <v>6</v>
      </c>
      <c r="J54" s="27">
        <f t="shared" si="21"/>
        <v>15</v>
      </c>
      <c r="K54" s="27">
        <f t="shared" si="21"/>
        <v>36</v>
      </c>
      <c r="L54" s="27">
        <f t="shared" si="21"/>
        <v>37</v>
      </c>
      <c r="M54" s="27">
        <f t="shared" si="21"/>
        <v>38</v>
      </c>
      <c r="N54" s="27">
        <f t="shared" si="21"/>
        <v>38</v>
      </c>
      <c r="O54" s="27">
        <f t="shared" si="21"/>
        <v>40</v>
      </c>
      <c r="P54" s="27">
        <f t="shared" si="21"/>
        <v>42</v>
      </c>
      <c r="Q54" s="27">
        <f t="shared" si="21"/>
        <v>43</v>
      </c>
      <c r="R54" s="27">
        <f t="shared" si="21"/>
        <v>43</v>
      </c>
      <c r="S54" s="27">
        <f t="shared" si="21"/>
        <v>43</v>
      </c>
      <c r="T54" s="27">
        <f t="shared" si="21"/>
        <v>44</v>
      </c>
      <c r="U54" s="27">
        <f t="shared" si="21"/>
        <v>44</v>
      </c>
      <c r="V54" s="27">
        <f t="shared" si="21"/>
        <v>44</v>
      </c>
      <c r="W54" s="27">
        <f t="shared" si="21"/>
        <v>42</v>
      </c>
      <c r="X54" s="27">
        <f t="shared" si="21"/>
        <v>39</v>
      </c>
      <c r="Y54" s="27">
        <f t="shared" si="21"/>
        <v>173</v>
      </c>
      <c r="Z54" s="27">
        <f t="shared" si="21"/>
        <v>167</v>
      </c>
      <c r="AA54" s="27">
        <f t="shared" si="21"/>
        <v>156</v>
      </c>
      <c r="AB54" s="27">
        <f t="shared" si="21"/>
        <v>141</v>
      </c>
      <c r="AC54" s="27">
        <f t="shared" si="21"/>
        <v>126</v>
      </c>
      <c r="AD54" s="27">
        <f t="shared" si="21"/>
        <v>111</v>
      </c>
      <c r="AE54" s="27">
        <f t="shared" si="21"/>
        <v>93</v>
      </c>
      <c r="AF54" s="27">
        <f t="shared" si="21"/>
        <v>88</v>
      </c>
      <c r="AG54" s="27">
        <f t="shared" si="21"/>
        <v>103</v>
      </c>
      <c r="AH54" s="27">
        <f t="shared" si="21"/>
        <v>88</v>
      </c>
      <c r="AI54" s="27">
        <f t="shared" si="21"/>
        <v>85</v>
      </c>
      <c r="AJ54" s="27">
        <f t="shared" si="21"/>
        <v>65</v>
      </c>
      <c r="AK54" s="27">
        <f t="shared" si="21"/>
        <v>65</v>
      </c>
      <c r="AL54" s="27">
        <f t="shared" si="21"/>
        <v>45</v>
      </c>
      <c r="AM54" s="27">
        <f t="shared" si="21"/>
        <v>3</v>
      </c>
      <c r="AN54" s="27">
        <f t="shared" si="21"/>
        <v>929</v>
      </c>
      <c r="AO54" s="27">
        <f t="shared" si="21"/>
        <v>84</v>
      </c>
      <c r="AP54" s="27">
        <f t="shared" si="21"/>
        <v>85</v>
      </c>
      <c r="AQ54" s="27">
        <f t="shared" si="21"/>
        <v>344</v>
      </c>
      <c r="AR54" s="28">
        <f t="shared" si="21"/>
        <v>61</v>
      </c>
    </row>
    <row r="55" spans="1:44" s="11" customFormat="1" ht="15.75" customHeight="1" x14ac:dyDescent="0.25">
      <c r="A55" s="17" t="s">
        <v>131</v>
      </c>
      <c r="B55" s="18" t="s">
        <v>132</v>
      </c>
      <c r="C55" s="19">
        <v>285</v>
      </c>
      <c r="D55" s="20">
        <f t="shared" ref="D55:D60" si="22">SUM(E55:J55)</f>
        <v>7</v>
      </c>
      <c r="E55" s="20">
        <v>2</v>
      </c>
      <c r="F55" s="20">
        <v>1</v>
      </c>
      <c r="G55" s="20">
        <v>1</v>
      </c>
      <c r="H55" s="20">
        <v>0</v>
      </c>
      <c r="I55" s="20">
        <v>1</v>
      </c>
      <c r="J55" s="20">
        <v>2</v>
      </c>
      <c r="K55" s="20">
        <v>5</v>
      </c>
      <c r="L55" s="20">
        <v>5</v>
      </c>
      <c r="M55" s="20">
        <v>6</v>
      </c>
      <c r="N55" s="20">
        <v>6</v>
      </c>
      <c r="O55" s="20">
        <v>5</v>
      </c>
      <c r="P55" s="20">
        <v>6</v>
      </c>
      <c r="Q55" s="20">
        <v>6</v>
      </c>
      <c r="R55" s="20">
        <v>6</v>
      </c>
      <c r="S55" s="20">
        <v>6</v>
      </c>
      <c r="T55" s="20">
        <v>6</v>
      </c>
      <c r="U55" s="20">
        <v>6</v>
      </c>
      <c r="V55" s="20">
        <v>6</v>
      </c>
      <c r="W55" s="20">
        <v>6</v>
      </c>
      <c r="X55" s="20">
        <v>5</v>
      </c>
      <c r="Y55" s="20">
        <v>24</v>
      </c>
      <c r="Z55" s="20">
        <v>23</v>
      </c>
      <c r="AA55" s="20">
        <v>22</v>
      </c>
      <c r="AB55" s="20">
        <v>19</v>
      </c>
      <c r="AC55" s="20">
        <v>17</v>
      </c>
      <c r="AD55" s="20">
        <v>15</v>
      </c>
      <c r="AE55" s="20">
        <v>12</v>
      </c>
      <c r="AF55" s="20">
        <v>12</v>
      </c>
      <c r="AG55" s="20">
        <v>15</v>
      </c>
      <c r="AH55" s="20">
        <v>12</v>
      </c>
      <c r="AI55" s="20">
        <v>11</v>
      </c>
      <c r="AJ55" s="20">
        <v>8</v>
      </c>
      <c r="AK55" s="20">
        <v>8</v>
      </c>
      <c r="AL55" s="20">
        <v>6</v>
      </c>
      <c r="AM55" s="20">
        <v>1</v>
      </c>
      <c r="AN55" s="20">
        <v>125</v>
      </c>
      <c r="AO55" s="20">
        <v>11</v>
      </c>
      <c r="AP55" s="20">
        <v>11</v>
      </c>
      <c r="AQ55" s="20">
        <v>46</v>
      </c>
      <c r="AR55" s="20">
        <v>9</v>
      </c>
    </row>
    <row r="56" spans="1:44" s="11" customFormat="1" ht="15.75" customHeight="1" x14ac:dyDescent="0.25">
      <c r="A56" s="17" t="s">
        <v>133</v>
      </c>
      <c r="B56" s="18" t="s">
        <v>134</v>
      </c>
      <c r="C56" s="19">
        <v>512</v>
      </c>
      <c r="D56" s="20">
        <f t="shared" si="22"/>
        <v>11</v>
      </c>
      <c r="E56" s="20">
        <v>2</v>
      </c>
      <c r="F56" s="20">
        <v>1</v>
      </c>
      <c r="G56" s="20">
        <v>2</v>
      </c>
      <c r="H56" s="20">
        <v>1</v>
      </c>
      <c r="I56" s="20">
        <v>1</v>
      </c>
      <c r="J56" s="20">
        <v>4</v>
      </c>
      <c r="K56" s="20">
        <v>9</v>
      </c>
      <c r="L56" s="20">
        <v>9</v>
      </c>
      <c r="M56" s="20">
        <v>9</v>
      </c>
      <c r="N56" s="20">
        <v>9</v>
      </c>
      <c r="O56" s="20">
        <v>10</v>
      </c>
      <c r="P56" s="20">
        <v>10</v>
      </c>
      <c r="Q56" s="20">
        <v>11</v>
      </c>
      <c r="R56" s="20">
        <v>11</v>
      </c>
      <c r="S56" s="20">
        <v>11</v>
      </c>
      <c r="T56" s="20">
        <v>11</v>
      </c>
      <c r="U56" s="20">
        <v>11</v>
      </c>
      <c r="V56" s="20">
        <v>11</v>
      </c>
      <c r="W56" s="20">
        <v>10</v>
      </c>
      <c r="X56" s="20">
        <v>10</v>
      </c>
      <c r="Y56" s="20">
        <v>42</v>
      </c>
      <c r="Z56" s="20">
        <v>41</v>
      </c>
      <c r="AA56" s="20">
        <v>38</v>
      </c>
      <c r="AB56" s="20">
        <v>35</v>
      </c>
      <c r="AC56" s="20">
        <v>31</v>
      </c>
      <c r="AD56" s="20">
        <v>27</v>
      </c>
      <c r="AE56" s="20">
        <v>23</v>
      </c>
      <c r="AF56" s="20">
        <v>22</v>
      </c>
      <c r="AG56" s="20">
        <v>25</v>
      </c>
      <c r="AH56" s="20">
        <v>22</v>
      </c>
      <c r="AI56" s="20">
        <v>21</v>
      </c>
      <c r="AJ56" s="20">
        <v>16</v>
      </c>
      <c r="AK56" s="20">
        <v>16</v>
      </c>
      <c r="AL56" s="20">
        <v>11</v>
      </c>
      <c r="AM56" s="20">
        <v>1</v>
      </c>
      <c r="AN56" s="20">
        <v>228</v>
      </c>
      <c r="AO56" s="20">
        <v>21</v>
      </c>
      <c r="AP56" s="20">
        <v>21</v>
      </c>
      <c r="AQ56" s="20">
        <v>84</v>
      </c>
      <c r="AR56" s="20">
        <v>15</v>
      </c>
    </row>
    <row r="57" spans="1:44" s="11" customFormat="1" ht="15.75" customHeight="1" x14ac:dyDescent="0.25">
      <c r="A57" s="17" t="s">
        <v>135</v>
      </c>
      <c r="B57" s="18" t="s">
        <v>136</v>
      </c>
      <c r="C57" s="19">
        <v>285</v>
      </c>
      <c r="D57" s="20">
        <f t="shared" si="22"/>
        <v>7</v>
      </c>
      <c r="E57" s="20">
        <v>1</v>
      </c>
      <c r="F57" s="20">
        <v>1</v>
      </c>
      <c r="G57" s="20">
        <v>1</v>
      </c>
      <c r="H57" s="20">
        <v>1</v>
      </c>
      <c r="I57" s="20">
        <v>1</v>
      </c>
      <c r="J57" s="20">
        <v>2</v>
      </c>
      <c r="K57" s="20">
        <v>5</v>
      </c>
      <c r="L57" s="20">
        <v>5</v>
      </c>
      <c r="M57" s="20">
        <v>5</v>
      </c>
      <c r="N57" s="20">
        <v>5</v>
      </c>
      <c r="O57" s="20">
        <v>5</v>
      </c>
      <c r="P57" s="20">
        <v>6</v>
      </c>
      <c r="Q57" s="20">
        <v>6</v>
      </c>
      <c r="R57" s="20">
        <v>6</v>
      </c>
      <c r="S57" s="20">
        <v>6</v>
      </c>
      <c r="T57" s="20">
        <v>6</v>
      </c>
      <c r="U57" s="20">
        <v>6</v>
      </c>
      <c r="V57" s="20">
        <v>6</v>
      </c>
      <c r="W57" s="20">
        <v>6</v>
      </c>
      <c r="X57" s="20">
        <v>5</v>
      </c>
      <c r="Y57" s="20">
        <v>24</v>
      </c>
      <c r="Z57" s="20">
        <v>23</v>
      </c>
      <c r="AA57" s="20">
        <v>21</v>
      </c>
      <c r="AB57" s="20">
        <v>19</v>
      </c>
      <c r="AC57" s="20">
        <v>17</v>
      </c>
      <c r="AD57" s="20">
        <v>15</v>
      </c>
      <c r="AE57" s="20">
        <v>13</v>
      </c>
      <c r="AF57" s="20">
        <v>12</v>
      </c>
      <c r="AG57" s="20">
        <v>14</v>
      </c>
      <c r="AH57" s="20">
        <v>12</v>
      </c>
      <c r="AI57" s="20">
        <v>12</v>
      </c>
      <c r="AJ57" s="20">
        <v>9</v>
      </c>
      <c r="AK57" s="20">
        <v>9</v>
      </c>
      <c r="AL57" s="20">
        <v>6</v>
      </c>
      <c r="AM57" s="20">
        <v>0</v>
      </c>
      <c r="AN57" s="20">
        <v>126</v>
      </c>
      <c r="AO57" s="20">
        <v>11</v>
      </c>
      <c r="AP57" s="20">
        <v>12</v>
      </c>
      <c r="AQ57" s="20">
        <v>47</v>
      </c>
      <c r="AR57" s="20">
        <v>8</v>
      </c>
    </row>
    <row r="58" spans="1:44" s="11" customFormat="1" ht="15.75" customHeight="1" x14ac:dyDescent="0.25">
      <c r="A58" s="17" t="s">
        <v>137</v>
      </c>
      <c r="B58" s="18" t="s">
        <v>138</v>
      </c>
      <c r="C58" s="19">
        <v>339</v>
      </c>
      <c r="D58" s="20">
        <f t="shared" si="22"/>
        <v>7</v>
      </c>
      <c r="E58" s="20">
        <v>1</v>
      </c>
      <c r="F58" s="20">
        <v>1</v>
      </c>
      <c r="G58" s="20">
        <v>1</v>
      </c>
      <c r="H58" s="20">
        <v>1</v>
      </c>
      <c r="I58" s="20">
        <v>1</v>
      </c>
      <c r="J58" s="20">
        <v>2</v>
      </c>
      <c r="K58" s="20">
        <v>6</v>
      </c>
      <c r="L58" s="20">
        <v>6</v>
      </c>
      <c r="M58" s="20">
        <v>6</v>
      </c>
      <c r="N58" s="20">
        <v>6</v>
      </c>
      <c r="O58" s="20">
        <v>7</v>
      </c>
      <c r="P58" s="20">
        <v>7</v>
      </c>
      <c r="Q58" s="20">
        <v>7</v>
      </c>
      <c r="R58" s="20">
        <v>7</v>
      </c>
      <c r="S58" s="20">
        <v>7</v>
      </c>
      <c r="T58" s="20">
        <v>7</v>
      </c>
      <c r="U58" s="20">
        <v>7</v>
      </c>
      <c r="V58" s="20">
        <v>7</v>
      </c>
      <c r="W58" s="20">
        <v>7</v>
      </c>
      <c r="X58" s="20">
        <v>6</v>
      </c>
      <c r="Y58" s="20">
        <v>28</v>
      </c>
      <c r="Z58" s="20">
        <v>27</v>
      </c>
      <c r="AA58" s="20">
        <v>26</v>
      </c>
      <c r="AB58" s="20">
        <v>23</v>
      </c>
      <c r="AC58" s="20">
        <v>21</v>
      </c>
      <c r="AD58" s="20">
        <v>18</v>
      </c>
      <c r="AE58" s="20">
        <v>15</v>
      </c>
      <c r="AF58" s="20">
        <v>14</v>
      </c>
      <c r="AG58" s="20">
        <v>17</v>
      </c>
      <c r="AH58" s="20">
        <v>14</v>
      </c>
      <c r="AI58" s="20">
        <v>14</v>
      </c>
      <c r="AJ58" s="20">
        <v>11</v>
      </c>
      <c r="AK58" s="20">
        <v>11</v>
      </c>
      <c r="AL58" s="20">
        <v>7</v>
      </c>
      <c r="AM58" s="20">
        <v>0</v>
      </c>
      <c r="AN58" s="20">
        <v>153</v>
      </c>
      <c r="AO58" s="20">
        <v>14</v>
      </c>
      <c r="AP58" s="20">
        <v>14</v>
      </c>
      <c r="AQ58" s="20">
        <v>57</v>
      </c>
      <c r="AR58" s="20">
        <v>10</v>
      </c>
    </row>
    <row r="59" spans="1:44" s="11" customFormat="1" ht="15.75" customHeight="1" thickBot="1" x14ac:dyDescent="0.3">
      <c r="A59" s="29" t="s">
        <v>139</v>
      </c>
      <c r="B59" s="30" t="s">
        <v>140</v>
      </c>
      <c r="C59" s="31">
        <v>312</v>
      </c>
      <c r="D59" s="20">
        <f t="shared" si="22"/>
        <v>7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2</v>
      </c>
      <c r="K59" s="20">
        <v>5</v>
      </c>
      <c r="L59" s="20">
        <v>6</v>
      </c>
      <c r="M59" s="20">
        <v>6</v>
      </c>
      <c r="N59" s="20">
        <v>6</v>
      </c>
      <c r="O59" s="20">
        <v>6</v>
      </c>
      <c r="P59" s="20">
        <v>6</v>
      </c>
      <c r="Q59" s="20">
        <v>6</v>
      </c>
      <c r="R59" s="20">
        <v>6</v>
      </c>
      <c r="S59" s="20">
        <v>6</v>
      </c>
      <c r="T59" s="20">
        <v>7</v>
      </c>
      <c r="U59" s="20">
        <v>7</v>
      </c>
      <c r="V59" s="20">
        <v>7</v>
      </c>
      <c r="W59" s="20">
        <v>6</v>
      </c>
      <c r="X59" s="20">
        <v>6</v>
      </c>
      <c r="Y59" s="20">
        <v>26</v>
      </c>
      <c r="Z59" s="20">
        <v>25</v>
      </c>
      <c r="AA59" s="20">
        <v>23</v>
      </c>
      <c r="AB59" s="20">
        <v>21</v>
      </c>
      <c r="AC59" s="20">
        <v>19</v>
      </c>
      <c r="AD59" s="20">
        <v>17</v>
      </c>
      <c r="AE59" s="20">
        <v>14</v>
      </c>
      <c r="AF59" s="20">
        <v>13</v>
      </c>
      <c r="AG59" s="20">
        <v>15</v>
      </c>
      <c r="AH59" s="20">
        <v>13</v>
      </c>
      <c r="AI59" s="20">
        <v>13</v>
      </c>
      <c r="AJ59" s="20">
        <v>10</v>
      </c>
      <c r="AK59" s="20">
        <v>10</v>
      </c>
      <c r="AL59" s="20">
        <v>7</v>
      </c>
      <c r="AM59" s="20">
        <v>0</v>
      </c>
      <c r="AN59" s="20">
        <v>140</v>
      </c>
      <c r="AO59" s="20">
        <v>13</v>
      </c>
      <c r="AP59" s="20">
        <v>13</v>
      </c>
      <c r="AQ59" s="20">
        <v>52</v>
      </c>
      <c r="AR59" s="20">
        <v>9</v>
      </c>
    </row>
    <row r="60" spans="1:44" s="11" customFormat="1" ht="15.75" customHeight="1" x14ac:dyDescent="0.25">
      <c r="A60" s="17" t="s">
        <v>145</v>
      </c>
      <c r="B60" s="18" t="s">
        <v>142</v>
      </c>
      <c r="C60" s="19">
        <v>349</v>
      </c>
      <c r="D60" s="20">
        <f t="shared" si="22"/>
        <v>9</v>
      </c>
      <c r="E60" s="20">
        <v>2</v>
      </c>
      <c r="F60" s="20">
        <v>1</v>
      </c>
      <c r="G60" s="20">
        <v>1</v>
      </c>
      <c r="H60" s="20">
        <v>1</v>
      </c>
      <c r="I60" s="20">
        <v>1</v>
      </c>
      <c r="J60" s="20">
        <v>3</v>
      </c>
      <c r="K60" s="20">
        <v>6</v>
      </c>
      <c r="L60" s="20">
        <v>6</v>
      </c>
      <c r="M60" s="20">
        <v>6</v>
      </c>
      <c r="N60" s="20">
        <v>6</v>
      </c>
      <c r="O60" s="20">
        <v>7</v>
      </c>
      <c r="P60" s="20">
        <v>7</v>
      </c>
      <c r="Q60" s="20">
        <v>7</v>
      </c>
      <c r="R60" s="20">
        <v>7</v>
      </c>
      <c r="S60" s="20">
        <v>7</v>
      </c>
      <c r="T60" s="20">
        <v>7</v>
      </c>
      <c r="U60" s="20">
        <v>7</v>
      </c>
      <c r="V60" s="20">
        <v>7</v>
      </c>
      <c r="W60" s="20">
        <v>7</v>
      </c>
      <c r="X60" s="20">
        <v>7</v>
      </c>
      <c r="Y60" s="20">
        <v>29</v>
      </c>
      <c r="Z60" s="20">
        <v>28</v>
      </c>
      <c r="AA60" s="20">
        <v>26</v>
      </c>
      <c r="AB60" s="20">
        <v>24</v>
      </c>
      <c r="AC60" s="20">
        <v>21</v>
      </c>
      <c r="AD60" s="20">
        <v>19</v>
      </c>
      <c r="AE60" s="20">
        <v>16</v>
      </c>
      <c r="AF60" s="20">
        <v>15</v>
      </c>
      <c r="AG60" s="20">
        <v>17</v>
      </c>
      <c r="AH60" s="20">
        <v>15</v>
      </c>
      <c r="AI60" s="20">
        <v>14</v>
      </c>
      <c r="AJ60" s="20">
        <v>11</v>
      </c>
      <c r="AK60" s="20">
        <v>11</v>
      </c>
      <c r="AL60" s="20">
        <v>8</v>
      </c>
      <c r="AM60" s="20">
        <v>1</v>
      </c>
      <c r="AN60" s="20">
        <v>157</v>
      </c>
      <c r="AO60" s="20">
        <v>14</v>
      </c>
      <c r="AP60" s="20">
        <v>14</v>
      </c>
      <c r="AQ60" s="20">
        <v>58</v>
      </c>
      <c r="AR60" s="20">
        <v>10</v>
      </c>
    </row>
    <row r="61" spans="1:44" ht="15.75" customHeight="1" x14ac:dyDescent="0.25">
      <c r="A61" s="2" t="s">
        <v>141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</row>
    <row r="62" spans="1:44" ht="15.75" customHeight="1" x14ac:dyDescent="0.25"/>
    <row r="63" spans="1:44" ht="15.75" customHeight="1" x14ac:dyDescent="0.25"/>
    <row r="64" spans="1:44" ht="15.75" customHeight="1" x14ac:dyDescent="0.25"/>
    <row r="65" ht="15.75" customHeight="1" x14ac:dyDescent="0.25"/>
    <row r="66" ht="15.75" customHeight="1" x14ac:dyDescent="0.25"/>
    <row r="67" ht="15.75" customHeight="1" x14ac:dyDescent="0.25"/>
  </sheetData>
  <mergeCells count="47">
    <mergeCell ref="I4:I5"/>
    <mergeCell ref="AB1:AU1"/>
    <mergeCell ref="AB2:AU2"/>
    <mergeCell ref="AB3:AU3"/>
    <mergeCell ref="C4:C5"/>
    <mergeCell ref="E4:E5"/>
    <mergeCell ref="F4:F5"/>
    <mergeCell ref="G4:G5"/>
    <mergeCell ref="H4:H5"/>
    <mergeCell ref="U4:U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AD4:AD5"/>
    <mergeCell ref="AE4:AE5"/>
    <mergeCell ref="AF4:AF5"/>
    <mergeCell ref="AG4:AG5"/>
    <mergeCell ref="V4:V5"/>
    <mergeCell ref="W4:W5"/>
    <mergeCell ref="X4:X5"/>
    <mergeCell ref="Y4:Y5"/>
    <mergeCell ref="Z4:Z5"/>
    <mergeCell ref="AA4:AA5"/>
    <mergeCell ref="A2:B2"/>
    <mergeCell ref="D1:T1"/>
    <mergeCell ref="D2:T2"/>
    <mergeCell ref="AN4:AN5"/>
    <mergeCell ref="AO4:AR4"/>
    <mergeCell ref="B4:B5"/>
    <mergeCell ref="A4:A5"/>
    <mergeCell ref="D4:D5"/>
    <mergeCell ref="AH4:AH5"/>
    <mergeCell ref="AI4:AI5"/>
    <mergeCell ref="AJ4:AJ5"/>
    <mergeCell ref="AK4:AK5"/>
    <mergeCell ref="AL4:AL5"/>
    <mergeCell ref="AM4:AM5"/>
    <mergeCell ref="AB4:AB5"/>
    <mergeCell ref="AC4:AC5"/>
  </mergeCells>
  <printOptions horizontalCentered="1"/>
  <pageMargins left="0.11811023622047245" right="0.11811023622047245" top="0" bottom="0" header="0.31496062992125984" footer="0.31496062992125984"/>
  <pageSetup paperSize="9" scale="65"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61"/>
  <sheetViews>
    <sheetView tabSelected="1" workbookViewId="0">
      <selection activeCell="AP6" sqref="AP6"/>
    </sheetView>
  </sheetViews>
  <sheetFormatPr baseColWidth="10" defaultRowHeight="15" x14ac:dyDescent="0.25"/>
  <cols>
    <col min="1" max="2" width="11.42578125" style="1"/>
    <col min="3" max="3" width="9.85546875" style="1" customWidth="1"/>
    <col min="4" max="4" width="7.140625" style="1" customWidth="1"/>
    <col min="5" max="16" width="7.140625" style="1" hidden="1" customWidth="1"/>
    <col min="17" max="17" width="7.140625" style="1" customWidth="1"/>
    <col min="18" max="23" width="7.140625" style="1" hidden="1" customWidth="1"/>
    <col min="24" max="24" width="7.140625" style="1" customWidth="1"/>
    <col min="25" max="27" width="7.140625" style="1" hidden="1" customWidth="1"/>
    <col min="28" max="28" width="8.5703125" style="1" hidden="1" customWidth="1"/>
    <col min="29" max="29" width="8.5703125" style="1" customWidth="1"/>
    <col min="30" max="35" width="8.5703125" style="1" hidden="1" customWidth="1"/>
    <col min="36" max="36" width="8.5703125" style="1" customWidth="1"/>
    <col min="37" max="41" width="8.5703125" style="1" hidden="1" customWidth="1"/>
    <col min="42" max="44" width="8.5703125" style="1" customWidth="1"/>
    <col min="45" max="45" width="9.28515625" style="1" customWidth="1"/>
    <col min="46" max="46" width="9.85546875" style="1" customWidth="1"/>
    <col min="47" max="49" width="8.5703125" style="1" customWidth="1"/>
    <col min="50" max="50" width="8.5703125" customWidth="1"/>
    <col min="55" max="16384" width="11.42578125" style="1"/>
  </cols>
  <sheetData>
    <row r="1" spans="1:54" ht="15.75" customHeight="1" x14ac:dyDescent="0.25">
      <c r="C1" s="2"/>
      <c r="D1" s="49" t="s">
        <v>40</v>
      </c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  <c r="AS1" s="49"/>
      <c r="AT1" s="49"/>
      <c r="AU1" s="49"/>
      <c r="AV1" s="49"/>
      <c r="AW1" s="49"/>
    </row>
    <row r="2" spans="1:54" ht="15.75" customHeight="1" x14ac:dyDescent="0.25">
      <c r="A2" s="48" t="s">
        <v>143</v>
      </c>
      <c r="B2" s="48"/>
      <c r="C2" s="2"/>
      <c r="D2" s="50" t="s">
        <v>143</v>
      </c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</row>
    <row r="3" spans="1:54" s="10" customFormat="1" ht="15.75" customHeight="1" thickBot="1" x14ac:dyDescent="0.3">
      <c r="C3" s="7"/>
      <c r="D3" s="68" t="s">
        <v>42</v>
      </c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/>
      <c r="AY3"/>
      <c r="AZ3"/>
      <c r="BA3"/>
      <c r="BB3"/>
    </row>
    <row r="4" spans="1:54" s="34" customFormat="1" ht="15.75" customHeight="1" x14ac:dyDescent="0.25">
      <c r="A4" s="58" t="s">
        <v>43</v>
      </c>
      <c r="B4" s="56" t="s">
        <v>44</v>
      </c>
      <c r="C4" s="65" t="s">
        <v>144</v>
      </c>
      <c r="D4" s="60" t="s">
        <v>149</v>
      </c>
      <c r="E4" s="60" t="s">
        <v>0</v>
      </c>
      <c r="F4" s="60" t="s">
        <v>1</v>
      </c>
      <c r="G4" s="60" t="s">
        <v>2</v>
      </c>
      <c r="H4" s="60" t="s">
        <v>3</v>
      </c>
      <c r="I4" s="60" t="s">
        <v>4</v>
      </c>
      <c r="J4" s="60" t="s">
        <v>5</v>
      </c>
      <c r="K4" s="60" t="s">
        <v>6</v>
      </c>
      <c r="L4" s="60" t="s">
        <v>7</v>
      </c>
      <c r="M4" s="60" t="s">
        <v>8</v>
      </c>
      <c r="N4" s="60" t="s">
        <v>9</v>
      </c>
      <c r="O4" s="60" t="s">
        <v>10</v>
      </c>
      <c r="P4" s="60" t="s">
        <v>11</v>
      </c>
      <c r="Q4" s="60" t="s">
        <v>150</v>
      </c>
      <c r="R4" s="60" t="s">
        <v>12</v>
      </c>
      <c r="S4" s="60" t="s">
        <v>13</v>
      </c>
      <c r="T4" s="60" t="s">
        <v>14</v>
      </c>
      <c r="U4" s="60" t="s">
        <v>15</v>
      </c>
      <c r="V4" s="60" t="s">
        <v>16</v>
      </c>
      <c r="W4" s="60" t="s">
        <v>17</v>
      </c>
      <c r="X4" s="60" t="s">
        <v>151</v>
      </c>
      <c r="Y4" s="60" t="s">
        <v>18</v>
      </c>
      <c r="Z4" s="60" t="s">
        <v>19</v>
      </c>
      <c r="AA4" s="60" t="s">
        <v>20</v>
      </c>
      <c r="AB4" s="60" t="s">
        <v>21</v>
      </c>
      <c r="AC4" s="60" t="s">
        <v>152</v>
      </c>
      <c r="AD4" s="60" t="s">
        <v>22</v>
      </c>
      <c r="AE4" s="62" t="s">
        <v>23</v>
      </c>
      <c r="AF4" s="62" t="s">
        <v>24</v>
      </c>
      <c r="AG4" s="62" t="s">
        <v>25</v>
      </c>
      <c r="AH4" s="62" t="s">
        <v>26</v>
      </c>
      <c r="AI4" s="62" t="s">
        <v>27</v>
      </c>
      <c r="AJ4" s="62" t="s">
        <v>153</v>
      </c>
      <c r="AK4" s="62" t="s">
        <v>28</v>
      </c>
      <c r="AL4" s="62" t="s">
        <v>29</v>
      </c>
      <c r="AM4" s="62" t="s">
        <v>30</v>
      </c>
      <c r="AN4" s="62" t="s">
        <v>31</v>
      </c>
      <c r="AO4" s="62" t="s">
        <v>32</v>
      </c>
      <c r="AP4" s="62" t="s">
        <v>154</v>
      </c>
      <c r="AQ4" s="63" t="s">
        <v>33</v>
      </c>
      <c r="AR4" s="63" t="s">
        <v>34</v>
      </c>
      <c r="AS4" s="51" t="s">
        <v>35</v>
      </c>
      <c r="AT4" s="53" t="s">
        <v>36</v>
      </c>
      <c r="AU4" s="54"/>
      <c r="AV4" s="54"/>
      <c r="AW4" s="55"/>
      <c r="AX4"/>
      <c r="AY4"/>
      <c r="AZ4"/>
      <c r="BA4"/>
      <c r="BB4"/>
    </row>
    <row r="5" spans="1:54" s="34" customFormat="1" ht="15.75" customHeight="1" x14ac:dyDescent="0.25">
      <c r="A5" s="59"/>
      <c r="B5" s="57"/>
      <c r="C5" s="66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4"/>
      <c r="AR5" s="64"/>
      <c r="AS5" s="52"/>
      <c r="AT5" s="35" t="s">
        <v>37</v>
      </c>
      <c r="AU5" s="35" t="s">
        <v>38</v>
      </c>
      <c r="AV5" s="35" t="s">
        <v>39</v>
      </c>
      <c r="AW5" s="36" t="s">
        <v>45</v>
      </c>
      <c r="AX5"/>
      <c r="AY5"/>
      <c r="AZ5"/>
      <c r="BA5"/>
      <c r="BB5"/>
    </row>
    <row r="6" spans="1:54" s="14" customFormat="1" ht="15.75" customHeight="1" x14ac:dyDescent="0.25">
      <c r="A6" s="45" t="s">
        <v>46</v>
      </c>
      <c r="B6" s="46"/>
      <c r="C6" s="12">
        <f t="shared" ref="C6:AW6" si="0">SUM(C7,C34,C43)</f>
        <v>83779</v>
      </c>
      <c r="D6" s="12">
        <f t="shared" si="0"/>
        <v>4975</v>
      </c>
      <c r="E6" s="12">
        <f t="shared" si="0"/>
        <v>750</v>
      </c>
      <c r="F6" s="12">
        <f t="shared" si="0"/>
        <v>815</v>
      </c>
      <c r="G6" s="12">
        <f t="shared" si="0"/>
        <v>792</v>
      </c>
      <c r="H6" s="12">
        <f t="shared" si="0"/>
        <v>795</v>
      </c>
      <c r="I6" s="12">
        <f t="shared" si="0"/>
        <v>867</v>
      </c>
      <c r="J6" s="12">
        <f t="shared" si="0"/>
        <v>956</v>
      </c>
      <c r="K6" s="12">
        <f t="shared" si="0"/>
        <v>1582</v>
      </c>
      <c r="L6" s="12">
        <f t="shared" si="0"/>
        <v>1619</v>
      </c>
      <c r="M6" s="12">
        <f t="shared" si="0"/>
        <v>1655</v>
      </c>
      <c r="N6" s="12">
        <f t="shared" si="0"/>
        <v>1686</v>
      </c>
      <c r="O6" s="12">
        <f t="shared" si="0"/>
        <v>1720</v>
      </c>
      <c r="P6" s="12">
        <f t="shared" si="0"/>
        <v>1751</v>
      </c>
      <c r="Q6" s="12">
        <f t="shared" si="0"/>
        <v>14988</v>
      </c>
      <c r="R6" s="12">
        <f t="shared" si="0"/>
        <v>1775</v>
      </c>
      <c r="S6" s="12">
        <f t="shared" si="0"/>
        <v>1786</v>
      </c>
      <c r="T6" s="12">
        <f t="shared" si="0"/>
        <v>1790</v>
      </c>
      <c r="U6" s="12">
        <f t="shared" si="0"/>
        <v>1792</v>
      </c>
      <c r="V6" s="12">
        <f t="shared" si="0"/>
        <v>1789</v>
      </c>
      <c r="W6" s="12">
        <f t="shared" si="0"/>
        <v>1780</v>
      </c>
      <c r="X6" s="12">
        <f t="shared" si="0"/>
        <v>10712</v>
      </c>
      <c r="Y6" s="12">
        <f t="shared" si="0"/>
        <v>1762</v>
      </c>
      <c r="Z6" s="12">
        <f t="shared" si="0"/>
        <v>1738</v>
      </c>
      <c r="AA6" s="12">
        <f t="shared" si="0"/>
        <v>8217</v>
      </c>
      <c r="AB6" s="12">
        <f t="shared" si="0"/>
        <v>7106</v>
      </c>
      <c r="AC6" s="12">
        <f t="shared" si="0"/>
        <v>18823</v>
      </c>
      <c r="AD6" s="12">
        <f t="shared" si="0"/>
        <v>6624</v>
      </c>
      <c r="AE6" s="12">
        <f t="shared" si="0"/>
        <v>5925</v>
      </c>
      <c r="AF6" s="12">
        <f t="shared" si="0"/>
        <v>5161</v>
      </c>
      <c r="AG6" s="12">
        <f t="shared" si="0"/>
        <v>3923</v>
      </c>
      <c r="AH6" s="12">
        <f t="shared" si="0"/>
        <v>3247</v>
      </c>
      <c r="AI6" s="12">
        <f t="shared" si="0"/>
        <v>3437</v>
      </c>
      <c r="AJ6" s="12">
        <f t="shared" si="0"/>
        <v>28317</v>
      </c>
      <c r="AK6" s="12">
        <f t="shared" si="0"/>
        <v>3306</v>
      </c>
      <c r="AL6" s="12">
        <f t="shared" si="0"/>
        <v>2688</v>
      </c>
      <c r="AM6" s="12">
        <f t="shared" si="0"/>
        <v>2081</v>
      </c>
      <c r="AN6" s="12">
        <f t="shared" si="0"/>
        <v>1481</v>
      </c>
      <c r="AO6" s="12">
        <f t="shared" si="0"/>
        <v>1383</v>
      </c>
      <c r="AP6" s="12">
        <f t="shared" si="0"/>
        <v>10939</v>
      </c>
      <c r="AQ6" s="12">
        <f t="shared" si="0"/>
        <v>1339</v>
      </c>
      <c r="AR6" s="12">
        <f t="shared" si="0"/>
        <v>107</v>
      </c>
      <c r="AS6" s="12">
        <f t="shared" si="0"/>
        <v>43090</v>
      </c>
      <c r="AT6" s="12">
        <f t="shared" si="0"/>
        <v>4281</v>
      </c>
      <c r="AU6" s="12">
        <f t="shared" si="0"/>
        <v>4292</v>
      </c>
      <c r="AV6" s="12">
        <f t="shared" si="0"/>
        <v>17720</v>
      </c>
      <c r="AW6" s="13">
        <f t="shared" si="0"/>
        <v>1823</v>
      </c>
      <c r="AX6"/>
      <c r="AY6"/>
      <c r="AZ6"/>
      <c r="BA6"/>
      <c r="BB6"/>
    </row>
    <row r="7" spans="1:54" s="14" customFormat="1" ht="15.75" customHeight="1" x14ac:dyDescent="0.25">
      <c r="A7" s="43" t="s">
        <v>47</v>
      </c>
      <c r="B7" s="44"/>
      <c r="C7" s="15">
        <f t="shared" ref="C7:AW7" si="1">SUM(C8,C9,C16,C23)</f>
        <v>58356</v>
      </c>
      <c r="D7" s="15">
        <f t="shared" si="1"/>
        <v>3987</v>
      </c>
      <c r="E7" s="15">
        <f t="shared" si="1"/>
        <v>618</v>
      </c>
      <c r="F7" s="15">
        <f t="shared" si="1"/>
        <v>661</v>
      </c>
      <c r="G7" s="15">
        <f t="shared" si="1"/>
        <v>647</v>
      </c>
      <c r="H7" s="15">
        <f t="shared" si="1"/>
        <v>612</v>
      </c>
      <c r="I7" s="15">
        <f t="shared" si="1"/>
        <v>696</v>
      </c>
      <c r="J7" s="15">
        <f t="shared" si="1"/>
        <v>753</v>
      </c>
      <c r="K7" s="15">
        <f t="shared" si="1"/>
        <v>984</v>
      </c>
      <c r="L7" s="15">
        <f t="shared" si="1"/>
        <v>1011</v>
      </c>
      <c r="M7" s="15">
        <f t="shared" si="1"/>
        <v>1037</v>
      </c>
      <c r="N7" s="15">
        <f t="shared" si="1"/>
        <v>1062</v>
      </c>
      <c r="O7" s="15">
        <f t="shared" si="1"/>
        <v>1084</v>
      </c>
      <c r="P7" s="15">
        <f t="shared" si="1"/>
        <v>1102</v>
      </c>
      <c r="Q7" s="15">
        <f t="shared" si="1"/>
        <v>10267</v>
      </c>
      <c r="R7" s="15">
        <f t="shared" si="1"/>
        <v>1124</v>
      </c>
      <c r="S7" s="15">
        <f t="shared" si="1"/>
        <v>1152</v>
      </c>
      <c r="T7" s="15">
        <f t="shared" si="1"/>
        <v>1182</v>
      </c>
      <c r="U7" s="15">
        <f t="shared" si="1"/>
        <v>1208</v>
      </c>
      <c r="V7" s="15">
        <f t="shared" si="1"/>
        <v>1232</v>
      </c>
      <c r="W7" s="15">
        <f t="shared" si="1"/>
        <v>1243</v>
      </c>
      <c r="X7" s="15">
        <f t="shared" si="1"/>
        <v>7141</v>
      </c>
      <c r="Y7" s="15">
        <f t="shared" si="1"/>
        <v>1236</v>
      </c>
      <c r="Z7" s="15">
        <f t="shared" si="1"/>
        <v>1215</v>
      </c>
      <c r="AA7" s="15">
        <f t="shared" si="1"/>
        <v>5662</v>
      </c>
      <c r="AB7" s="15">
        <f t="shared" si="1"/>
        <v>4641</v>
      </c>
      <c r="AC7" s="15">
        <f t="shared" si="1"/>
        <v>12754</v>
      </c>
      <c r="AD7" s="15">
        <f t="shared" si="1"/>
        <v>4613</v>
      </c>
      <c r="AE7" s="15">
        <f t="shared" si="1"/>
        <v>4193</v>
      </c>
      <c r="AF7" s="15">
        <f t="shared" si="1"/>
        <v>3690</v>
      </c>
      <c r="AG7" s="15">
        <f t="shared" si="1"/>
        <v>2771</v>
      </c>
      <c r="AH7" s="15">
        <f t="shared" si="1"/>
        <v>2324</v>
      </c>
      <c r="AI7" s="15">
        <f t="shared" si="1"/>
        <v>2639</v>
      </c>
      <c r="AJ7" s="15">
        <f t="shared" si="1"/>
        <v>20230</v>
      </c>
      <c r="AK7" s="15">
        <f t="shared" si="1"/>
        <v>2371</v>
      </c>
      <c r="AL7" s="15">
        <f t="shared" si="1"/>
        <v>1968</v>
      </c>
      <c r="AM7" s="15">
        <f t="shared" si="1"/>
        <v>1428</v>
      </c>
      <c r="AN7" s="15">
        <f t="shared" si="1"/>
        <v>1131</v>
      </c>
      <c r="AO7" s="15">
        <f t="shared" si="1"/>
        <v>1066</v>
      </c>
      <c r="AP7" s="15">
        <f t="shared" si="1"/>
        <v>7964</v>
      </c>
      <c r="AQ7" s="15">
        <f t="shared" si="1"/>
        <v>856</v>
      </c>
      <c r="AR7" s="15">
        <f t="shared" si="1"/>
        <v>60</v>
      </c>
      <c r="AS7" s="15">
        <f t="shared" si="1"/>
        <v>29400</v>
      </c>
      <c r="AT7" s="15">
        <f t="shared" si="1"/>
        <v>2739</v>
      </c>
      <c r="AU7" s="15">
        <f t="shared" si="1"/>
        <v>2974</v>
      </c>
      <c r="AV7" s="15">
        <f t="shared" si="1"/>
        <v>12270</v>
      </c>
      <c r="AW7" s="16">
        <f t="shared" si="1"/>
        <v>1165</v>
      </c>
      <c r="AX7"/>
      <c r="AY7"/>
      <c r="AZ7"/>
      <c r="BA7"/>
      <c r="BB7"/>
    </row>
    <row r="8" spans="1:54" s="11" customFormat="1" ht="15.75" customHeight="1" x14ac:dyDescent="0.25">
      <c r="A8" s="17" t="s">
        <v>48</v>
      </c>
      <c r="B8" s="18" t="s">
        <v>49</v>
      </c>
      <c r="C8" s="19"/>
      <c r="D8" s="33"/>
      <c r="E8" s="33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1"/>
      <c r="AX8"/>
      <c r="AY8"/>
      <c r="AZ8"/>
      <c r="BA8"/>
      <c r="BB8"/>
    </row>
    <row r="9" spans="1:54" s="14" customFormat="1" ht="15.75" customHeight="1" x14ac:dyDescent="0.25">
      <c r="A9" s="37" t="s">
        <v>50</v>
      </c>
      <c r="B9" s="38"/>
      <c r="C9" s="22">
        <f t="shared" ref="C9:AW9" si="2">SUM(C10:C15)</f>
        <v>33892</v>
      </c>
      <c r="D9" s="22">
        <f t="shared" si="2"/>
        <v>2317</v>
      </c>
      <c r="E9" s="22">
        <f t="shared" si="2"/>
        <v>359</v>
      </c>
      <c r="F9" s="22">
        <f t="shared" si="2"/>
        <v>383</v>
      </c>
      <c r="G9" s="22">
        <f t="shared" si="2"/>
        <v>377</v>
      </c>
      <c r="H9" s="22">
        <f t="shared" si="2"/>
        <v>355</v>
      </c>
      <c r="I9" s="22">
        <f t="shared" si="2"/>
        <v>406</v>
      </c>
      <c r="J9" s="22">
        <f t="shared" si="2"/>
        <v>437</v>
      </c>
      <c r="K9" s="22">
        <f t="shared" si="2"/>
        <v>570</v>
      </c>
      <c r="L9" s="22">
        <f t="shared" si="2"/>
        <v>588</v>
      </c>
      <c r="M9" s="22">
        <f t="shared" si="2"/>
        <v>604</v>
      </c>
      <c r="N9" s="22">
        <f t="shared" si="2"/>
        <v>618</v>
      </c>
      <c r="O9" s="22">
        <f t="shared" si="2"/>
        <v>629</v>
      </c>
      <c r="P9" s="22">
        <f t="shared" si="2"/>
        <v>640</v>
      </c>
      <c r="Q9" s="22">
        <f t="shared" ref="Q9" si="3">SUM(Q10:Q15)</f>
        <v>5966</v>
      </c>
      <c r="R9" s="22">
        <f t="shared" si="2"/>
        <v>652</v>
      </c>
      <c r="S9" s="22">
        <f t="shared" si="2"/>
        <v>670</v>
      </c>
      <c r="T9" s="22">
        <f t="shared" si="2"/>
        <v>686</v>
      </c>
      <c r="U9" s="22">
        <f t="shared" si="2"/>
        <v>700</v>
      </c>
      <c r="V9" s="22">
        <f t="shared" si="2"/>
        <v>715</v>
      </c>
      <c r="W9" s="22">
        <f t="shared" si="2"/>
        <v>722</v>
      </c>
      <c r="X9" s="22">
        <f t="shared" ref="X9" si="4">SUM(X10:X15)</f>
        <v>4145</v>
      </c>
      <c r="Y9" s="22">
        <f t="shared" si="2"/>
        <v>718</v>
      </c>
      <c r="Z9" s="22">
        <f t="shared" si="2"/>
        <v>704</v>
      </c>
      <c r="AA9" s="22">
        <f t="shared" si="2"/>
        <v>3290</v>
      </c>
      <c r="AB9" s="22">
        <f t="shared" si="2"/>
        <v>2697</v>
      </c>
      <c r="AC9" s="22">
        <f t="shared" ref="AC9" si="5">SUM(AC10:AC15)</f>
        <v>7409</v>
      </c>
      <c r="AD9" s="22">
        <f t="shared" si="2"/>
        <v>2679</v>
      </c>
      <c r="AE9" s="22">
        <f t="shared" si="2"/>
        <v>2434</v>
      </c>
      <c r="AF9" s="22">
        <f t="shared" si="2"/>
        <v>2142</v>
      </c>
      <c r="AG9" s="22">
        <f t="shared" si="2"/>
        <v>1610</v>
      </c>
      <c r="AH9" s="22">
        <f t="shared" si="2"/>
        <v>1350</v>
      </c>
      <c r="AI9" s="22">
        <f t="shared" si="2"/>
        <v>1533</v>
      </c>
      <c r="AJ9" s="22">
        <f t="shared" ref="AJ9" si="6">SUM(AJ10:AJ15)</f>
        <v>11748</v>
      </c>
      <c r="AK9" s="22">
        <f t="shared" si="2"/>
        <v>1376</v>
      </c>
      <c r="AL9" s="22">
        <f t="shared" si="2"/>
        <v>1143</v>
      </c>
      <c r="AM9" s="22">
        <f t="shared" si="2"/>
        <v>829</v>
      </c>
      <c r="AN9" s="22">
        <f t="shared" si="2"/>
        <v>657</v>
      </c>
      <c r="AO9" s="22">
        <f t="shared" si="2"/>
        <v>619</v>
      </c>
      <c r="AP9" s="22">
        <f t="shared" ref="AP9" si="7">SUM(AP10:AP15)</f>
        <v>4624</v>
      </c>
      <c r="AQ9" s="22">
        <f t="shared" si="2"/>
        <v>498</v>
      </c>
      <c r="AR9" s="22">
        <f t="shared" si="2"/>
        <v>34</v>
      </c>
      <c r="AS9" s="22">
        <f t="shared" si="2"/>
        <v>17079</v>
      </c>
      <c r="AT9" s="22">
        <f t="shared" si="2"/>
        <v>1591</v>
      </c>
      <c r="AU9" s="22">
        <f t="shared" si="2"/>
        <v>1730</v>
      </c>
      <c r="AV9" s="22">
        <f t="shared" si="2"/>
        <v>7128</v>
      </c>
      <c r="AW9" s="23">
        <f t="shared" si="2"/>
        <v>676</v>
      </c>
      <c r="AX9"/>
      <c r="AY9"/>
      <c r="AZ9"/>
      <c r="BA9"/>
      <c r="BB9"/>
    </row>
    <row r="10" spans="1:54" s="11" customFormat="1" ht="15.75" customHeight="1" x14ac:dyDescent="0.25">
      <c r="A10" s="17" t="s">
        <v>148</v>
      </c>
      <c r="B10" s="18" t="s">
        <v>51</v>
      </c>
      <c r="C10" s="19">
        <v>29275</v>
      </c>
      <c r="D10" s="20">
        <f>SUM(E10:J10)</f>
        <v>2002</v>
      </c>
      <c r="E10" s="20">
        <v>309</v>
      </c>
      <c r="F10" s="20">
        <v>331</v>
      </c>
      <c r="G10" s="20">
        <v>327</v>
      </c>
      <c r="H10" s="20">
        <v>306</v>
      </c>
      <c r="I10" s="20">
        <v>351</v>
      </c>
      <c r="J10" s="20">
        <v>378</v>
      </c>
      <c r="K10" s="20">
        <v>492</v>
      </c>
      <c r="L10" s="20">
        <v>509</v>
      </c>
      <c r="M10" s="20">
        <v>522</v>
      </c>
      <c r="N10" s="20">
        <v>535</v>
      </c>
      <c r="O10" s="20">
        <v>543</v>
      </c>
      <c r="P10" s="20">
        <v>553</v>
      </c>
      <c r="Q10" s="20">
        <f>SUM(E10:P10)</f>
        <v>5156</v>
      </c>
      <c r="R10" s="20">
        <v>563</v>
      </c>
      <c r="S10" s="20">
        <v>579</v>
      </c>
      <c r="T10" s="20">
        <v>593</v>
      </c>
      <c r="U10" s="20">
        <v>604</v>
      </c>
      <c r="V10" s="20">
        <v>617</v>
      </c>
      <c r="W10" s="20">
        <v>624</v>
      </c>
      <c r="X10" s="20">
        <f>SUM(R10:W10)</f>
        <v>3580</v>
      </c>
      <c r="Y10" s="20">
        <v>620</v>
      </c>
      <c r="Z10" s="20">
        <v>608</v>
      </c>
      <c r="AA10" s="20">
        <v>2842</v>
      </c>
      <c r="AB10" s="20">
        <v>2330</v>
      </c>
      <c r="AC10" s="20">
        <f>SUM(Y10:AB10)</f>
        <v>6400</v>
      </c>
      <c r="AD10" s="20">
        <v>2314</v>
      </c>
      <c r="AE10" s="20">
        <v>2103</v>
      </c>
      <c r="AF10" s="20">
        <v>1849</v>
      </c>
      <c r="AG10" s="20">
        <v>1390</v>
      </c>
      <c r="AH10" s="20">
        <v>1166</v>
      </c>
      <c r="AI10" s="20">
        <v>1324</v>
      </c>
      <c r="AJ10" s="20">
        <f>SUM(AD10:AI10)</f>
        <v>10146</v>
      </c>
      <c r="AK10" s="20">
        <v>1188</v>
      </c>
      <c r="AL10" s="20">
        <v>987</v>
      </c>
      <c r="AM10" s="20">
        <v>716</v>
      </c>
      <c r="AN10" s="20">
        <v>567</v>
      </c>
      <c r="AO10" s="20">
        <v>535</v>
      </c>
      <c r="AP10" s="20">
        <f>SUM(AK10:AO10)</f>
        <v>3993</v>
      </c>
      <c r="AQ10" s="20">
        <v>431</v>
      </c>
      <c r="AR10" s="20">
        <v>29</v>
      </c>
      <c r="AS10" s="20">
        <v>14752</v>
      </c>
      <c r="AT10" s="20">
        <v>1375</v>
      </c>
      <c r="AU10" s="20">
        <v>1495</v>
      </c>
      <c r="AV10" s="20">
        <v>6157</v>
      </c>
      <c r="AW10" s="20">
        <v>584</v>
      </c>
      <c r="AX10"/>
      <c r="AY10"/>
      <c r="AZ10"/>
      <c r="BA10"/>
      <c r="BB10"/>
    </row>
    <row r="11" spans="1:54" s="11" customFormat="1" ht="15.75" customHeight="1" x14ac:dyDescent="0.25">
      <c r="A11" s="17" t="s">
        <v>52</v>
      </c>
      <c r="B11" s="18" t="s">
        <v>53</v>
      </c>
      <c r="C11" s="19">
        <v>1281</v>
      </c>
      <c r="D11" s="20">
        <f t="shared" ref="D11:D15" si="8">SUM(E11:J11)</f>
        <v>88</v>
      </c>
      <c r="E11" s="20">
        <v>14</v>
      </c>
      <c r="F11" s="20">
        <v>15</v>
      </c>
      <c r="G11" s="20">
        <v>14</v>
      </c>
      <c r="H11" s="20">
        <v>13</v>
      </c>
      <c r="I11" s="20">
        <v>15</v>
      </c>
      <c r="J11" s="20">
        <v>17</v>
      </c>
      <c r="K11" s="20">
        <v>22</v>
      </c>
      <c r="L11" s="20">
        <v>22</v>
      </c>
      <c r="M11" s="20">
        <v>23</v>
      </c>
      <c r="N11" s="20">
        <v>23</v>
      </c>
      <c r="O11" s="20">
        <v>24</v>
      </c>
      <c r="P11" s="20">
        <v>24</v>
      </c>
      <c r="Q11" s="20">
        <f t="shared" ref="Q11:Q15" si="9">SUM(E11:P11)</f>
        <v>226</v>
      </c>
      <c r="R11" s="20">
        <v>25</v>
      </c>
      <c r="S11" s="20">
        <v>25</v>
      </c>
      <c r="T11" s="20">
        <v>26</v>
      </c>
      <c r="U11" s="20">
        <v>27</v>
      </c>
      <c r="V11" s="20">
        <v>27</v>
      </c>
      <c r="W11" s="20">
        <v>27</v>
      </c>
      <c r="X11" s="20">
        <f t="shared" ref="X11:X15" si="10">SUM(R11:W11)</f>
        <v>157</v>
      </c>
      <c r="Y11" s="20">
        <v>27</v>
      </c>
      <c r="Z11" s="20">
        <v>27</v>
      </c>
      <c r="AA11" s="20">
        <v>124</v>
      </c>
      <c r="AB11" s="20">
        <v>102</v>
      </c>
      <c r="AC11" s="20">
        <f t="shared" ref="AC11:AC15" si="11">SUM(Y11:AB11)</f>
        <v>280</v>
      </c>
      <c r="AD11" s="20">
        <v>101</v>
      </c>
      <c r="AE11" s="20">
        <v>92</v>
      </c>
      <c r="AF11" s="20">
        <v>81</v>
      </c>
      <c r="AG11" s="20">
        <v>61</v>
      </c>
      <c r="AH11" s="20">
        <v>51</v>
      </c>
      <c r="AI11" s="20">
        <v>58</v>
      </c>
      <c r="AJ11" s="20">
        <f t="shared" ref="AJ11:AJ15" si="12">SUM(AD11:AI11)</f>
        <v>444</v>
      </c>
      <c r="AK11" s="20">
        <v>52</v>
      </c>
      <c r="AL11" s="20">
        <v>43</v>
      </c>
      <c r="AM11" s="20">
        <v>31</v>
      </c>
      <c r="AN11" s="20">
        <v>25</v>
      </c>
      <c r="AO11" s="20">
        <v>23</v>
      </c>
      <c r="AP11" s="20">
        <f t="shared" ref="AP11:AP15" si="13">SUM(AK11:AO11)</f>
        <v>174</v>
      </c>
      <c r="AQ11" s="20">
        <v>19</v>
      </c>
      <c r="AR11" s="20">
        <v>1</v>
      </c>
      <c r="AS11" s="20">
        <v>646</v>
      </c>
      <c r="AT11" s="20">
        <v>60</v>
      </c>
      <c r="AU11" s="20">
        <v>65</v>
      </c>
      <c r="AV11" s="20">
        <v>270</v>
      </c>
      <c r="AW11" s="20">
        <v>26</v>
      </c>
      <c r="AX11"/>
      <c r="AY11"/>
      <c r="AZ11"/>
      <c r="BA11"/>
      <c r="BB11"/>
    </row>
    <row r="12" spans="1:54" s="11" customFormat="1" ht="15.75" customHeight="1" x14ac:dyDescent="0.25">
      <c r="A12" s="17" t="s">
        <v>54</v>
      </c>
      <c r="B12" s="18" t="s">
        <v>55</v>
      </c>
      <c r="C12" s="19">
        <v>1123</v>
      </c>
      <c r="D12" s="20">
        <f t="shared" si="8"/>
        <v>76</v>
      </c>
      <c r="E12" s="20">
        <v>12</v>
      </c>
      <c r="F12" s="20">
        <v>13</v>
      </c>
      <c r="G12" s="20">
        <v>12</v>
      </c>
      <c r="H12" s="20">
        <v>12</v>
      </c>
      <c r="I12" s="20">
        <v>13</v>
      </c>
      <c r="J12" s="20">
        <v>14</v>
      </c>
      <c r="K12" s="20">
        <v>19</v>
      </c>
      <c r="L12" s="20">
        <v>19</v>
      </c>
      <c r="M12" s="20">
        <v>20</v>
      </c>
      <c r="N12" s="20">
        <v>20</v>
      </c>
      <c r="O12" s="20">
        <v>21</v>
      </c>
      <c r="P12" s="20">
        <v>21</v>
      </c>
      <c r="Q12" s="20">
        <f t="shared" si="9"/>
        <v>196</v>
      </c>
      <c r="R12" s="20">
        <v>22</v>
      </c>
      <c r="S12" s="20">
        <v>22</v>
      </c>
      <c r="T12" s="20">
        <v>23</v>
      </c>
      <c r="U12" s="20">
        <v>23</v>
      </c>
      <c r="V12" s="20">
        <v>24</v>
      </c>
      <c r="W12" s="20">
        <v>24</v>
      </c>
      <c r="X12" s="20">
        <f t="shared" si="10"/>
        <v>138</v>
      </c>
      <c r="Y12" s="20">
        <v>24</v>
      </c>
      <c r="Z12" s="20">
        <v>23</v>
      </c>
      <c r="AA12" s="20">
        <v>109</v>
      </c>
      <c r="AB12" s="20">
        <v>89</v>
      </c>
      <c r="AC12" s="20">
        <f t="shared" si="11"/>
        <v>245</v>
      </c>
      <c r="AD12" s="20">
        <v>89</v>
      </c>
      <c r="AE12" s="20">
        <v>81</v>
      </c>
      <c r="AF12" s="20">
        <v>71</v>
      </c>
      <c r="AG12" s="20">
        <v>53</v>
      </c>
      <c r="AH12" s="20">
        <v>45</v>
      </c>
      <c r="AI12" s="20">
        <v>51</v>
      </c>
      <c r="AJ12" s="20">
        <f t="shared" si="12"/>
        <v>390</v>
      </c>
      <c r="AK12" s="20">
        <v>46</v>
      </c>
      <c r="AL12" s="20">
        <v>38</v>
      </c>
      <c r="AM12" s="20">
        <v>27</v>
      </c>
      <c r="AN12" s="20">
        <v>22</v>
      </c>
      <c r="AO12" s="20">
        <v>21</v>
      </c>
      <c r="AP12" s="20">
        <f t="shared" si="13"/>
        <v>154</v>
      </c>
      <c r="AQ12" s="20">
        <v>16</v>
      </c>
      <c r="AR12" s="20">
        <v>1</v>
      </c>
      <c r="AS12" s="20">
        <v>566</v>
      </c>
      <c r="AT12" s="20">
        <v>53</v>
      </c>
      <c r="AU12" s="20">
        <v>57</v>
      </c>
      <c r="AV12" s="20">
        <v>236</v>
      </c>
      <c r="AW12" s="20">
        <v>22</v>
      </c>
      <c r="AX12"/>
      <c r="AY12"/>
      <c r="AZ12"/>
      <c r="BA12"/>
      <c r="BB12"/>
    </row>
    <row r="13" spans="1:54" s="11" customFormat="1" ht="15.75" customHeight="1" x14ac:dyDescent="0.25">
      <c r="A13" s="17" t="s">
        <v>56</v>
      </c>
      <c r="B13" s="18" t="s">
        <v>57</v>
      </c>
      <c r="C13" s="19">
        <v>1007</v>
      </c>
      <c r="D13" s="20">
        <f t="shared" si="8"/>
        <v>69</v>
      </c>
      <c r="E13" s="20">
        <v>11</v>
      </c>
      <c r="F13" s="20">
        <v>11</v>
      </c>
      <c r="G13" s="20">
        <v>11</v>
      </c>
      <c r="H13" s="20">
        <v>11</v>
      </c>
      <c r="I13" s="20">
        <v>12</v>
      </c>
      <c r="J13" s="20">
        <v>13</v>
      </c>
      <c r="K13" s="20">
        <v>17</v>
      </c>
      <c r="L13" s="20">
        <v>17</v>
      </c>
      <c r="M13" s="20">
        <v>18</v>
      </c>
      <c r="N13" s="20">
        <v>18</v>
      </c>
      <c r="O13" s="20">
        <v>19</v>
      </c>
      <c r="P13" s="20">
        <v>19</v>
      </c>
      <c r="Q13" s="20">
        <f t="shared" si="9"/>
        <v>177</v>
      </c>
      <c r="R13" s="20">
        <v>19</v>
      </c>
      <c r="S13" s="20">
        <v>20</v>
      </c>
      <c r="T13" s="20">
        <v>20</v>
      </c>
      <c r="U13" s="20">
        <v>21</v>
      </c>
      <c r="V13" s="20">
        <v>21</v>
      </c>
      <c r="W13" s="20">
        <v>21</v>
      </c>
      <c r="X13" s="20">
        <f t="shared" si="10"/>
        <v>122</v>
      </c>
      <c r="Y13" s="20">
        <v>21</v>
      </c>
      <c r="Z13" s="20">
        <v>21</v>
      </c>
      <c r="AA13" s="20">
        <v>98</v>
      </c>
      <c r="AB13" s="20">
        <v>80</v>
      </c>
      <c r="AC13" s="20">
        <f t="shared" si="11"/>
        <v>220</v>
      </c>
      <c r="AD13" s="20">
        <v>80</v>
      </c>
      <c r="AE13" s="20">
        <v>72</v>
      </c>
      <c r="AF13" s="20">
        <v>64</v>
      </c>
      <c r="AG13" s="20">
        <v>48</v>
      </c>
      <c r="AH13" s="20">
        <v>40</v>
      </c>
      <c r="AI13" s="20">
        <v>46</v>
      </c>
      <c r="AJ13" s="20">
        <f t="shared" si="12"/>
        <v>350</v>
      </c>
      <c r="AK13" s="20">
        <v>41</v>
      </c>
      <c r="AL13" s="20">
        <v>34</v>
      </c>
      <c r="AM13" s="20">
        <v>25</v>
      </c>
      <c r="AN13" s="20">
        <v>20</v>
      </c>
      <c r="AO13" s="20">
        <v>18</v>
      </c>
      <c r="AP13" s="20">
        <f t="shared" si="13"/>
        <v>138</v>
      </c>
      <c r="AQ13" s="20">
        <v>15</v>
      </c>
      <c r="AR13" s="20">
        <v>1</v>
      </c>
      <c r="AS13" s="20">
        <v>508</v>
      </c>
      <c r="AT13" s="20">
        <v>47</v>
      </c>
      <c r="AU13" s="20">
        <v>51</v>
      </c>
      <c r="AV13" s="20">
        <v>212</v>
      </c>
      <c r="AW13" s="20">
        <v>20</v>
      </c>
      <c r="AX13"/>
      <c r="AY13"/>
      <c r="AZ13"/>
      <c r="BA13"/>
      <c r="BB13"/>
    </row>
    <row r="14" spans="1:54" s="11" customFormat="1" ht="15.75" customHeight="1" x14ac:dyDescent="0.25">
      <c r="A14" s="17" t="s">
        <v>58</v>
      </c>
      <c r="B14" s="18" t="s">
        <v>59</v>
      </c>
      <c r="C14" s="19">
        <v>644</v>
      </c>
      <c r="D14" s="20">
        <f t="shared" si="8"/>
        <v>44</v>
      </c>
      <c r="E14" s="20">
        <v>7</v>
      </c>
      <c r="F14" s="20">
        <v>7</v>
      </c>
      <c r="G14" s="20">
        <v>7</v>
      </c>
      <c r="H14" s="20">
        <v>7</v>
      </c>
      <c r="I14" s="20">
        <v>8</v>
      </c>
      <c r="J14" s="20">
        <v>8</v>
      </c>
      <c r="K14" s="20">
        <v>11</v>
      </c>
      <c r="L14" s="20">
        <v>11</v>
      </c>
      <c r="M14" s="20">
        <v>11</v>
      </c>
      <c r="N14" s="20">
        <v>12</v>
      </c>
      <c r="O14" s="20">
        <v>12</v>
      </c>
      <c r="P14" s="20">
        <v>12</v>
      </c>
      <c r="Q14" s="20">
        <f t="shared" si="9"/>
        <v>113</v>
      </c>
      <c r="R14" s="20">
        <v>12</v>
      </c>
      <c r="S14" s="20">
        <v>13</v>
      </c>
      <c r="T14" s="20">
        <v>13</v>
      </c>
      <c r="U14" s="20">
        <v>13</v>
      </c>
      <c r="V14" s="20">
        <v>14</v>
      </c>
      <c r="W14" s="20">
        <v>14</v>
      </c>
      <c r="X14" s="20">
        <f t="shared" si="10"/>
        <v>79</v>
      </c>
      <c r="Y14" s="20">
        <v>14</v>
      </c>
      <c r="Z14" s="20">
        <v>13</v>
      </c>
      <c r="AA14" s="20">
        <v>62</v>
      </c>
      <c r="AB14" s="20">
        <v>51</v>
      </c>
      <c r="AC14" s="20">
        <f t="shared" si="11"/>
        <v>140</v>
      </c>
      <c r="AD14" s="20">
        <v>51</v>
      </c>
      <c r="AE14" s="20">
        <v>46</v>
      </c>
      <c r="AF14" s="20">
        <v>41</v>
      </c>
      <c r="AG14" s="20">
        <v>31</v>
      </c>
      <c r="AH14" s="20">
        <v>26</v>
      </c>
      <c r="AI14" s="20">
        <v>29</v>
      </c>
      <c r="AJ14" s="20">
        <f t="shared" si="12"/>
        <v>224</v>
      </c>
      <c r="AK14" s="20">
        <v>26</v>
      </c>
      <c r="AL14" s="20">
        <v>22</v>
      </c>
      <c r="AM14" s="20">
        <v>16</v>
      </c>
      <c r="AN14" s="20">
        <v>12</v>
      </c>
      <c r="AO14" s="20">
        <v>12</v>
      </c>
      <c r="AP14" s="20">
        <f t="shared" si="13"/>
        <v>88</v>
      </c>
      <c r="AQ14" s="20">
        <v>9</v>
      </c>
      <c r="AR14" s="20">
        <v>1</v>
      </c>
      <c r="AS14" s="20">
        <v>324</v>
      </c>
      <c r="AT14" s="20">
        <v>30</v>
      </c>
      <c r="AU14" s="20">
        <v>33</v>
      </c>
      <c r="AV14" s="20">
        <v>135</v>
      </c>
      <c r="AW14" s="20">
        <v>13</v>
      </c>
      <c r="AX14"/>
      <c r="AY14"/>
      <c r="AZ14"/>
      <c r="BA14"/>
      <c r="BB14"/>
    </row>
    <row r="15" spans="1:54" s="11" customFormat="1" ht="15.75" customHeight="1" x14ac:dyDescent="0.25">
      <c r="A15" s="17" t="s">
        <v>60</v>
      </c>
      <c r="B15" s="18" t="s">
        <v>61</v>
      </c>
      <c r="C15" s="19">
        <v>562</v>
      </c>
      <c r="D15" s="20">
        <f t="shared" si="8"/>
        <v>38</v>
      </c>
      <c r="E15" s="20">
        <v>6</v>
      </c>
      <c r="F15" s="20">
        <v>6</v>
      </c>
      <c r="G15" s="20">
        <v>6</v>
      </c>
      <c r="H15" s="20">
        <v>6</v>
      </c>
      <c r="I15" s="20">
        <v>7</v>
      </c>
      <c r="J15" s="20">
        <v>7</v>
      </c>
      <c r="K15" s="20">
        <v>9</v>
      </c>
      <c r="L15" s="20">
        <v>10</v>
      </c>
      <c r="M15" s="20">
        <v>10</v>
      </c>
      <c r="N15" s="20">
        <v>10</v>
      </c>
      <c r="O15" s="20">
        <v>10</v>
      </c>
      <c r="P15" s="20">
        <v>11</v>
      </c>
      <c r="Q15" s="20">
        <f t="shared" si="9"/>
        <v>98</v>
      </c>
      <c r="R15" s="20">
        <v>11</v>
      </c>
      <c r="S15" s="20">
        <v>11</v>
      </c>
      <c r="T15" s="20">
        <v>11</v>
      </c>
      <c r="U15" s="20">
        <v>12</v>
      </c>
      <c r="V15" s="20">
        <v>12</v>
      </c>
      <c r="W15" s="20">
        <v>12</v>
      </c>
      <c r="X15" s="20">
        <f t="shared" si="10"/>
        <v>69</v>
      </c>
      <c r="Y15" s="20">
        <v>12</v>
      </c>
      <c r="Z15" s="20">
        <v>12</v>
      </c>
      <c r="AA15" s="20">
        <v>55</v>
      </c>
      <c r="AB15" s="20">
        <v>45</v>
      </c>
      <c r="AC15" s="20">
        <f t="shared" si="11"/>
        <v>124</v>
      </c>
      <c r="AD15" s="20">
        <v>44</v>
      </c>
      <c r="AE15" s="20">
        <v>40</v>
      </c>
      <c r="AF15" s="20">
        <v>36</v>
      </c>
      <c r="AG15" s="20">
        <v>27</v>
      </c>
      <c r="AH15" s="20">
        <v>22</v>
      </c>
      <c r="AI15" s="20">
        <v>25</v>
      </c>
      <c r="AJ15" s="20">
        <f t="shared" si="12"/>
        <v>194</v>
      </c>
      <c r="AK15" s="20">
        <v>23</v>
      </c>
      <c r="AL15" s="20">
        <v>19</v>
      </c>
      <c r="AM15" s="20">
        <v>14</v>
      </c>
      <c r="AN15" s="20">
        <v>11</v>
      </c>
      <c r="AO15" s="20">
        <v>10</v>
      </c>
      <c r="AP15" s="20">
        <f t="shared" si="13"/>
        <v>77</v>
      </c>
      <c r="AQ15" s="20">
        <v>8</v>
      </c>
      <c r="AR15" s="20">
        <v>1</v>
      </c>
      <c r="AS15" s="20">
        <v>283</v>
      </c>
      <c r="AT15" s="20">
        <v>26</v>
      </c>
      <c r="AU15" s="20">
        <v>29</v>
      </c>
      <c r="AV15" s="20">
        <v>118</v>
      </c>
      <c r="AW15" s="20">
        <v>11</v>
      </c>
      <c r="AX15"/>
      <c r="AY15"/>
      <c r="AZ15"/>
      <c r="BA15"/>
      <c r="BB15"/>
    </row>
    <row r="16" spans="1:54" s="14" customFormat="1" ht="15.75" customHeight="1" x14ac:dyDescent="0.25">
      <c r="A16" s="37" t="s">
        <v>62</v>
      </c>
      <c r="B16" s="38"/>
      <c r="C16" s="38">
        <f t="shared" ref="C16:AW16" si="14">SUM(C17:C22)</f>
        <v>10123</v>
      </c>
      <c r="D16" s="38">
        <f t="shared" si="14"/>
        <v>692</v>
      </c>
      <c r="E16" s="38">
        <f t="shared" si="14"/>
        <v>108</v>
      </c>
      <c r="F16" s="38">
        <f t="shared" si="14"/>
        <v>115</v>
      </c>
      <c r="G16" s="38">
        <f t="shared" si="14"/>
        <v>111</v>
      </c>
      <c r="H16" s="38">
        <f t="shared" si="14"/>
        <v>107</v>
      </c>
      <c r="I16" s="38">
        <f t="shared" si="14"/>
        <v>120</v>
      </c>
      <c r="J16" s="38">
        <f t="shared" si="14"/>
        <v>131</v>
      </c>
      <c r="K16" s="38">
        <f t="shared" si="14"/>
        <v>171</v>
      </c>
      <c r="L16" s="38">
        <f t="shared" si="14"/>
        <v>175</v>
      </c>
      <c r="M16" s="38">
        <f t="shared" si="14"/>
        <v>179</v>
      </c>
      <c r="N16" s="38">
        <f t="shared" si="14"/>
        <v>183</v>
      </c>
      <c r="O16" s="38">
        <f t="shared" si="14"/>
        <v>189</v>
      </c>
      <c r="P16" s="38">
        <f t="shared" si="14"/>
        <v>192</v>
      </c>
      <c r="Q16" s="38">
        <f t="shared" ref="Q16" si="15">SUM(Q17:Q22)</f>
        <v>1781</v>
      </c>
      <c r="R16" s="38">
        <f t="shared" si="14"/>
        <v>196</v>
      </c>
      <c r="S16" s="38">
        <f t="shared" si="14"/>
        <v>199</v>
      </c>
      <c r="T16" s="38">
        <f t="shared" si="14"/>
        <v>205</v>
      </c>
      <c r="U16" s="38">
        <f t="shared" si="14"/>
        <v>209</v>
      </c>
      <c r="V16" s="38">
        <f t="shared" si="14"/>
        <v>214</v>
      </c>
      <c r="W16" s="38">
        <f t="shared" si="14"/>
        <v>216</v>
      </c>
      <c r="X16" s="38">
        <f t="shared" ref="X16" si="16">SUM(X17:X22)</f>
        <v>1239</v>
      </c>
      <c r="Y16" s="38">
        <f t="shared" si="14"/>
        <v>215</v>
      </c>
      <c r="Z16" s="38">
        <f t="shared" si="14"/>
        <v>211</v>
      </c>
      <c r="AA16" s="38">
        <f t="shared" si="14"/>
        <v>982</v>
      </c>
      <c r="AB16" s="38">
        <f t="shared" si="14"/>
        <v>804</v>
      </c>
      <c r="AC16" s="38">
        <f t="shared" ref="AC16" si="17">SUM(AC17:AC22)</f>
        <v>2212</v>
      </c>
      <c r="AD16" s="38">
        <f t="shared" si="14"/>
        <v>800</v>
      </c>
      <c r="AE16" s="38">
        <f t="shared" si="14"/>
        <v>728</v>
      </c>
      <c r="AF16" s="38">
        <f t="shared" si="14"/>
        <v>640</v>
      </c>
      <c r="AG16" s="38">
        <f t="shared" si="14"/>
        <v>481</v>
      </c>
      <c r="AH16" s="38">
        <f t="shared" si="14"/>
        <v>402</v>
      </c>
      <c r="AI16" s="38">
        <f t="shared" si="14"/>
        <v>458</v>
      </c>
      <c r="AJ16" s="38">
        <f t="shared" ref="AJ16" si="18">SUM(AJ17:AJ22)</f>
        <v>3509</v>
      </c>
      <c r="AK16" s="38">
        <f t="shared" si="14"/>
        <v>412</v>
      </c>
      <c r="AL16" s="38">
        <f t="shared" si="14"/>
        <v>341</v>
      </c>
      <c r="AM16" s="38">
        <f t="shared" si="14"/>
        <v>248</v>
      </c>
      <c r="AN16" s="38">
        <f t="shared" si="14"/>
        <v>196</v>
      </c>
      <c r="AO16" s="38">
        <f t="shared" si="14"/>
        <v>185</v>
      </c>
      <c r="AP16" s="38">
        <f t="shared" ref="AP16" si="19">SUM(AP17:AP22)</f>
        <v>1382</v>
      </c>
      <c r="AQ16" s="38">
        <f t="shared" si="14"/>
        <v>149</v>
      </c>
      <c r="AR16" s="38">
        <f t="shared" si="14"/>
        <v>10</v>
      </c>
      <c r="AS16" s="38">
        <f t="shared" si="14"/>
        <v>5097</v>
      </c>
      <c r="AT16" s="38">
        <f t="shared" si="14"/>
        <v>475</v>
      </c>
      <c r="AU16" s="38">
        <f t="shared" si="14"/>
        <v>514</v>
      </c>
      <c r="AV16" s="38">
        <f t="shared" si="14"/>
        <v>2128</v>
      </c>
      <c r="AW16" s="24">
        <f t="shared" si="14"/>
        <v>203</v>
      </c>
      <c r="AX16"/>
      <c r="AY16"/>
      <c r="AZ16"/>
      <c r="BA16"/>
      <c r="BB16"/>
    </row>
    <row r="17" spans="1:54" s="11" customFormat="1" x14ac:dyDescent="0.25">
      <c r="A17" s="17" t="s">
        <v>63</v>
      </c>
      <c r="B17" s="18" t="s">
        <v>64</v>
      </c>
      <c r="C17" s="19">
        <v>3101</v>
      </c>
      <c r="D17" s="20">
        <f t="shared" ref="D17:D22" si="20">SUM(E17:J17)</f>
        <v>212</v>
      </c>
      <c r="E17" s="20">
        <v>33</v>
      </c>
      <c r="F17" s="20">
        <v>35</v>
      </c>
      <c r="G17" s="20">
        <v>34</v>
      </c>
      <c r="H17" s="20">
        <v>33</v>
      </c>
      <c r="I17" s="20">
        <v>37</v>
      </c>
      <c r="J17" s="20">
        <v>40</v>
      </c>
      <c r="K17" s="20">
        <v>52</v>
      </c>
      <c r="L17" s="20">
        <v>54</v>
      </c>
      <c r="M17" s="20">
        <v>55</v>
      </c>
      <c r="N17" s="20">
        <v>56</v>
      </c>
      <c r="O17" s="20">
        <v>58</v>
      </c>
      <c r="P17" s="20">
        <v>59</v>
      </c>
      <c r="Q17" s="20">
        <f t="shared" ref="Q17:Q22" si="21">SUM(E17:P17)</f>
        <v>546</v>
      </c>
      <c r="R17" s="20">
        <v>60</v>
      </c>
      <c r="S17" s="20">
        <v>61</v>
      </c>
      <c r="T17" s="20">
        <v>63</v>
      </c>
      <c r="U17" s="20">
        <v>64</v>
      </c>
      <c r="V17" s="20">
        <v>65</v>
      </c>
      <c r="W17" s="20">
        <v>66</v>
      </c>
      <c r="X17" s="20">
        <f t="shared" ref="X17:X22" si="22">SUM(R17:W17)</f>
        <v>379</v>
      </c>
      <c r="Y17" s="20">
        <v>66</v>
      </c>
      <c r="Z17" s="20">
        <v>65</v>
      </c>
      <c r="AA17" s="20">
        <v>301</v>
      </c>
      <c r="AB17" s="20">
        <v>246</v>
      </c>
      <c r="AC17" s="20">
        <f t="shared" ref="AC17:AC22" si="23">SUM(Y17:AB17)</f>
        <v>678</v>
      </c>
      <c r="AD17" s="20">
        <v>245</v>
      </c>
      <c r="AE17" s="20">
        <v>223</v>
      </c>
      <c r="AF17" s="20">
        <v>196</v>
      </c>
      <c r="AG17" s="20">
        <v>147</v>
      </c>
      <c r="AH17" s="20">
        <v>123</v>
      </c>
      <c r="AI17" s="20">
        <v>140</v>
      </c>
      <c r="AJ17" s="20">
        <f t="shared" ref="AJ17:AJ22" si="24">SUM(AD17:AI17)</f>
        <v>1074</v>
      </c>
      <c r="AK17" s="20">
        <v>126</v>
      </c>
      <c r="AL17" s="20">
        <v>105</v>
      </c>
      <c r="AM17" s="20">
        <v>76</v>
      </c>
      <c r="AN17" s="20">
        <v>60</v>
      </c>
      <c r="AO17" s="20">
        <v>57</v>
      </c>
      <c r="AP17" s="20">
        <f t="shared" ref="AP17:AP22" si="25">SUM(AK17:AO17)</f>
        <v>424</v>
      </c>
      <c r="AQ17" s="20">
        <v>45</v>
      </c>
      <c r="AR17" s="20">
        <v>3</v>
      </c>
      <c r="AS17" s="20">
        <v>1561</v>
      </c>
      <c r="AT17" s="20">
        <v>145</v>
      </c>
      <c r="AU17" s="20">
        <v>158</v>
      </c>
      <c r="AV17" s="20">
        <v>652</v>
      </c>
      <c r="AW17" s="20">
        <v>62</v>
      </c>
      <c r="AX17"/>
      <c r="AY17"/>
      <c r="AZ17"/>
      <c r="BA17"/>
      <c r="BB17"/>
    </row>
    <row r="18" spans="1:54" s="11" customFormat="1" x14ac:dyDescent="0.25">
      <c r="A18" s="17" t="s">
        <v>65</v>
      </c>
      <c r="B18" s="18" t="s">
        <v>66</v>
      </c>
      <c r="C18" s="19">
        <v>1108</v>
      </c>
      <c r="D18" s="20">
        <f t="shared" si="20"/>
        <v>76</v>
      </c>
      <c r="E18" s="20">
        <v>12</v>
      </c>
      <c r="F18" s="20">
        <v>13</v>
      </c>
      <c r="G18" s="20">
        <v>12</v>
      </c>
      <c r="H18" s="20">
        <v>12</v>
      </c>
      <c r="I18" s="20">
        <v>13</v>
      </c>
      <c r="J18" s="20">
        <v>14</v>
      </c>
      <c r="K18" s="20">
        <v>19</v>
      </c>
      <c r="L18" s="20">
        <v>19</v>
      </c>
      <c r="M18" s="20">
        <v>20</v>
      </c>
      <c r="N18" s="20">
        <v>20</v>
      </c>
      <c r="O18" s="20">
        <v>21</v>
      </c>
      <c r="P18" s="20">
        <v>21</v>
      </c>
      <c r="Q18" s="20">
        <f t="shared" si="21"/>
        <v>196</v>
      </c>
      <c r="R18" s="20">
        <v>21</v>
      </c>
      <c r="S18" s="20">
        <v>22</v>
      </c>
      <c r="T18" s="20">
        <v>22</v>
      </c>
      <c r="U18" s="20">
        <v>23</v>
      </c>
      <c r="V18" s="20">
        <v>23</v>
      </c>
      <c r="W18" s="20">
        <v>24</v>
      </c>
      <c r="X18" s="20">
        <f t="shared" si="22"/>
        <v>135</v>
      </c>
      <c r="Y18" s="20">
        <v>23</v>
      </c>
      <c r="Z18" s="20">
        <v>23</v>
      </c>
      <c r="AA18" s="20">
        <v>108</v>
      </c>
      <c r="AB18" s="20">
        <v>88</v>
      </c>
      <c r="AC18" s="20">
        <f t="shared" si="23"/>
        <v>242</v>
      </c>
      <c r="AD18" s="20">
        <v>88</v>
      </c>
      <c r="AE18" s="20">
        <v>80</v>
      </c>
      <c r="AF18" s="20">
        <v>70</v>
      </c>
      <c r="AG18" s="20">
        <v>53</v>
      </c>
      <c r="AH18" s="20">
        <v>44</v>
      </c>
      <c r="AI18" s="20">
        <v>50</v>
      </c>
      <c r="AJ18" s="20">
        <f t="shared" si="24"/>
        <v>385</v>
      </c>
      <c r="AK18" s="20">
        <v>45</v>
      </c>
      <c r="AL18" s="20">
        <v>37</v>
      </c>
      <c r="AM18" s="20">
        <v>27</v>
      </c>
      <c r="AN18" s="20">
        <v>21</v>
      </c>
      <c r="AO18" s="20">
        <v>20</v>
      </c>
      <c r="AP18" s="20">
        <f t="shared" si="25"/>
        <v>150</v>
      </c>
      <c r="AQ18" s="20">
        <v>16</v>
      </c>
      <c r="AR18" s="20">
        <v>1</v>
      </c>
      <c r="AS18" s="20">
        <v>558</v>
      </c>
      <c r="AT18" s="20">
        <v>52</v>
      </c>
      <c r="AU18" s="20">
        <v>56</v>
      </c>
      <c r="AV18" s="20">
        <v>233</v>
      </c>
      <c r="AW18" s="20">
        <v>22</v>
      </c>
      <c r="AX18"/>
      <c r="AY18"/>
      <c r="AZ18"/>
      <c r="BA18"/>
      <c r="BB18"/>
    </row>
    <row r="19" spans="1:54" s="11" customFormat="1" x14ac:dyDescent="0.25">
      <c r="A19" s="17" t="s">
        <v>67</v>
      </c>
      <c r="B19" s="18" t="s">
        <v>68</v>
      </c>
      <c r="C19" s="19">
        <v>1540</v>
      </c>
      <c r="D19" s="20">
        <f t="shared" si="20"/>
        <v>104</v>
      </c>
      <c r="E19" s="20">
        <v>16</v>
      </c>
      <c r="F19" s="20">
        <v>17</v>
      </c>
      <c r="G19" s="20">
        <v>17</v>
      </c>
      <c r="H19" s="20">
        <v>16</v>
      </c>
      <c r="I19" s="20">
        <v>18</v>
      </c>
      <c r="J19" s="20">
        <v>20</v>
      </c>
      <c r="K19" s="20">
        <v>26</v>
      </c>
      <c r="L19" s="20">
        <v>27</v>
      </c>
      <c r="M19" s="20">
        <v>27</v>
      </c>
      <c r="N19" s="20">
        <v>28</v>
      </c>
      <c r="O19" s="20">
        <v>29</v>
      </c>
      <c r="P19" s="20">
        <v>29</v>
      </c>
      <c r="Q19" s="20">
        <f t="shared" si="21"/>
        <v>270</v>
      </c>
      <c r="R19" s="20">
        <v>30</v>
      </c>
      <c r="S19" s="20">
        <v>30</v>
      </c>
      <c r="T19" s="20">
        <v>31</v>
      </c>
      <c r="U19" s="20">
        <v>32</v>
      </c>
      <c r="V19" s="20">
        <v>33</v>
      </c>
      <c r="W19" s="20">
        <v>33</v>
      </c>
      <c r="X19" s="20">
        <f t="shared" si="22"/>
        <v>189</v>
      </c>
      <c r="Y19" s="20">
        <v>33</v>
      </c>
      <c r="Z19" s="20">
        <v>32</v>
      </c>
      <c r="AA19" s="20">
        <v>149</v>
      </c>
      <c r="AB19" s="20">
        <v>122</v>
      </c>
      <c r="AC19" s="20">
        <f t="shared" si="23"/>
        <v>336</v>
      </c>
      <c r="AD19" s="20">
        <v>122</v>
      </c>
      <c r="AE19" s="20">
        <v>111</v>
      </c>
      <c r="AF19" s="20">
        <v>97</v>
      </c>
      <c r="AG19" s="20">
        <v>73</v>
      </c>
      <c r="AH19" s="20">
        <v>61</v>
      </c>
      <c r="AI19" s="20">
        <v>70</v>
      </c>
      <c r="AJ19" s="20">
        <f t="shared" si="24"/>
        <v>534</v>
      </c>
      <c r="AK19" s="20">
        <v>63</v>
      </c>
      <c r="AL19" s="20">
        <v>52</v>
      </c>
      <c r="AM19" s="20">
        <v>38</v>
      </c>
      <c r="AN19" s="20">
        <v>30</v>
      </c>
      <c r="AO19" s="20">
        <v>28</v>
      </c>
      <c r="AP19" s="20">
        <f t="shared" si="25"/>
        <v>211</v>
      </c>
      <c r="AQ19" s="20">
        <v>23</v>
      </c>
      <c r="AR19" s="20">
        <v>2</v>
      </c>
      <c r="AS19" s="20">
        <v>776</v>
      </c>
      <c r="AT19" s="20">
        <v>72</v>
      </c>
      <c r="AU19" s="20">
        <v>78</v>
      </c>
      <c r="AV19" s="20">
        <v>324</v>
      </c>
      <c r="AW19" s="20">
        <v>31</v>
      </c>
      <c r="AX19"/>
      <c r="AY19"/>
      <c r="AZ19"/>
      <c r="BA19"/>
      <c r="BB19"/>
    </row>
    <row r="20" spans="1:54" s="11" customFormat="1" x14ac:dyDescent="0.25">
      <c r="A20" s="17" t="s">
        <v>69</v>
      </c>
      <c r="B20" s="18" t="s">
        <v>70</v>
      </c>
      <c r="C20" s="19">
        <v>2165</v>
      </c>
      <c r="D20" s="20">
        <f t="shared" si="20"/>
        <v>149</v>
      </c>
      <c r="E20" s="20">
        <v>23</v>
      </c>
      <c r="F20" s="20">
        <v>25</v>
      </c>
      <c r="G20" s="20">
        <v>24</v>
      </c>
      <c r="H20" s="20">
        <v>23</v>
      </c>
      <c r="I20" s="20">
        <v>26</v>
      </c>
      <c r="J20" s="20">
        <v>28</v>
      </c>
      <c r="K20" s="20">
        <v>36</v>
      </c>
      <c r="L20" s="20">
        <v>37</v>
      </c>
      <c r="M20" s="20">
        <v>38</v>
      </c>
      <c r="N20" s="20">
        <v>39</v>
      </c>
      <c r="O20" s="20">
        <v>40</v>
      </c>
      <c r="P20" s="20">
        <v>41</v>
      </c>
      <c r="Q20" s="20">
        <f t="shared" si="21"/>
        <v>380</v>
      </c>
      <c r="R20" s="20">
        <v>42</v>
      </c>
      <c r="S20" s="20">
        <v>43</v>
      </c>
      <c r="T20" s="20">
        <v>44</v>
      </c>
      <c r="U20" s="20">
        <v>45</v>
      </c>
      <c r="V20" s="20">
        <v>46</v>
      </c>
      <c r="W20" s="20">
        <v>46</v>
      </c>
      <c r="X20" s="20">
        <f t="shared" si="22"/>
        <v>266</v>
      </c>
      <c r="Y20" s="20">
        <v>46</v>
      </c>
      <c r="Z20" s="20">
        <v>45</v>
      </c>
      <c r="AA20" s="20">
        <v>210</v>
      </c>
      <c r="AB20" s="20">
        <v>172</v>
      </c>
      <c r="AC20" s="20">
        <f t="shared" si="23"/>
        <v>473</v>
      </c>
      <c r="AD20" s="20">
        <v>171</v>
      </c>
      <c r="AE20" s="20">
        <v>155</v>
      </c>
      <c r="AF20" s="20">
        <v>137</v>
      </c>
      <c r="AG20" s="20">
        <v>103</v>
      </c>
      <c r="AH20" s="20">
        <v>86</v>
      </c>
      <c r="AI20" s="20">
        <v>98</v>
      </c>
      <c r="AJ20" s="20">
        <f t="shared" si="24"/>
        <v>750</v>
      </c>
      <c r="AK20" s="20">
        <v>88</v>
      </c>
      <c r="AL20" s="20">
        <v>73</v>
      </c>
      <c r="AM20" s="20">
        <v>53</v>
      </c>
      <c r="AN20" s="20">
        <v>42</v>
      </c>
      <c r="AO20" s="20">
        <v>40</v>
      </c>
      <c r="AP20" s="20">
        <f t="shared" si="25"/>
        <v>296</v>
      </c>
      <c r="AQ20" s="20">
        <v>32</v>
      </c>
      <c r="AR20" s="20">
        <v>2</v>
      </c>
      <c r="AS20" s="20">
        <v>1090</v>
      </c>
      <c r="AT20" s="20">
        <v>102</v>
      </c>
      <c r="AU20" s="20">
        <v>110</v>
      </c>
      <c r="AV20" s="20">
        <v>455</v>
      </c>
      <c r="AW20" s="20">
        <v>43</v>
      </c>
      <c r="AX20"/>
      <c r="AY20"/>
      <c r="AZ20"/>
      <c r="BA20"/>
      <c r="BB20"/>
    </row>
    <row r="21" spans="1:54" s="11" customFormat="1" x14ac:dyDescent="0.25">
      <c r="A21" s="17" t="s">
        <v>71</v>
      </c>
      <c r="B21" s="18" t="s">
        <v>72</v>
      </c>
      <c r="C21" s="19">
        <v>930</v>
      </c>
      <c r="D21" s="20">
        <f t="shared" si="20"/>
        <v>64</v>
      </c>
      <c r="E21" s="20">
        <v>10</v>
      </c>
      <c r="F21" s="20">
        <v>11</v>
      </c>
      <c r="G21" s="20">
        <v>10</v>
      </c>
      <c r="H21" s="20">
        <v>10</v>
      </c>
      <c r="I21" s="20">
        <v>11</v>
      </c>
      <c r="J21" s="20">
        <v>12</v>
      </c>
      <c r="K21" s="20">
        <v>16</v>
      </c>
      <c r="L21" s="20">
        <v>16</v>
      </c>
      <c r="M21" s="20">
        <v>16</v>
      </c>
      <c r="N21" s="20">
        <v>17</v>
      </c>
      <c r="O21" s="20">
        <v>17</v>
      </c>
      <c r="P21" s="20">
        <v>18</v>
      </c>
      <c r="Q21" s="20">
        <f t="shared" si="21"/>
        <v>164</v>
      </c>
      <c r="R21" s="20">
        <v>18</v>
      </c>
      <c r="S21" s="20">
        <v>18</v>
      </c>
      <c r="T21" s="20">
        <v>19</v>
      </c>
      <c r="U21" s="20">
        <v>19</v>
      </c>
      <c r="V21" s="20">
        <v>20</v>
      </c>
      <c r="W21" s="20">
        <v>20</v>
      </c>
      <c r="X21" s="20">
        <f t="shared" si="22"/>
        <v>114</v>
      </c>
      <c r="Y21" s="20">
        <v>20</v>
      </c>
      <c r="Z21" s="20">
        <v>19</v>
      </c>
      <c r="AA21" s="20">
        <v>90</v>
      </c>
      <c r="AB21" s="20">
        <v>74</v>
      </c>
      <c r="AC21" s="20">
        <f t="shared" si="23"/>
        <v>203</v>
      </c>
      <c r="AD21" s="20">
        <v>73</v>
      </c>
      <c r="AE21" s="20">
        <v>67</v>
      </c>
      <c r="AF21" s="20">
        <v>59</v>
      </c>
      <c r="AG21" s="20">
        <v>44</v>
      </c>
      <c r="AH21" s="20">
        <v>37</v>
      </c>
      <c r="AI21" s="20">
        <v>42</v>
      </c>
      <c r="AJ21" s="20">
        <f t="shared" si="24"/>
        <v>322</v>
      </c>
      <c r="AK21" s="20">
        <v>38</v>
      </c>
      <c r="AL21" s="20">
        <v>31</v>
      </c>
      <c r="AM21" s="20">
        <v>23</v>
      </c>
      <c r="AN21" s="20">
        <v>18</v>
      </c>
      <c r="AO21" s="20">
        <v>17</v>
      </c>
      <c r="AP21" s="20">
        <f t="shared" si="25"/>
        <v>127</v>
      </c>
      <c r="AQ21" s="20">
        <v>14</v>
      </c>
      <c r="AR21" s="20">
        <v>1</v>
      </c>
      <c r="AS21" s="20">
        <v>468</v>
      </c>
      <c r="AT21" s="20">
        <v>44</v>
      </c>
      <c r="AU21" s="20">
        <v>47</v>
      </c>
      <c r="AV21" s="20">
        <v>195</v>
      </c>
      <c r="AW21" s="20">
        <v>19</v>
      </c>
      <c r="AX21"/>
      <c r="AY21"/>
      <c r="AZ21"/>
      <c r="BA21"/>
      <c r="BB21"/>
    </row>
    <row r="22" spans="1:54" s="11" customFormat="1" x14ac:dyDescent="0.25">
      <c r="A22" s="17" t="s">
        <v>73</v>
      </c>
      <c r="B22" s="18" t="s">
        <v>74</v>
      </c>
      <c r="C22" s="19">
        <v>1279</v>
      </c>
      <c r="D22" s="20">
        <f t="shared" si="20"/>
        <v>87</v>
      </c>
      <c r="E22" s="20">
        <v>14</v>
      </c>
      <c r="F22" s="20">
        <v>14</v>
      </c>
      <c r="G22" s="20">
        <v>14</v>
      </c>
      <c r="H22" s="20">
        <v>13</v>
      </c>
      <c r="I22" s="20">
        <v>15</v>
      </c>
      <c r="J22" s="20">
        <v>17</v>
      </c>
      <c r="K22" s="20">
        <v>22</v>
      </c>
      <c r="L22" s="20">
        <v>22</v>
      </c>
      <c r="M22" s="20">
        <v>23</v>
      </c>
      <c r="N22" s="20">
        <v>23</v>
      </c>
      <c r="O22" s="20">
        <v>24</v>
      </c>
      <c r="P22" s="20">
        <v>24</v>
      </c>
      <c r="Q22" s="20">
        <f t="shared" si="21"/>
        <v>225</v>
      </c>
      <c r="R22" s="20">
        <v>25</v>
      </c>
      <c r="S22" s="20">
        <v>25</v>
      </c>
      <c r="T22" s="20">
        <v>26</v>
      </c>
      <c r="U22" s="20">
        <v>26</v>
      </c>
      <c r="V22" s="20">
        <v>27</v>
      </c>
      <c r="W22" s="20">
        <v>27</v>
      </c>
      <c r="X22" s="20">
        <f t="shared" si="22"/>
        <v>156</v>
      </c>
      <c r="Y22" s="20">
        <v>27</v>
      </c>
      <c r="Z22" s="20">
        <v>27</v>
      </c>
      <c r="AA22" s="20">
        <v>124</v>
      </c>
      <c r="AB22" s="20">
        <v>102</v>
      </c>
      <c r="AC22" s="20">
        <f t="shared" si="23"/>
        <v>280</v>
      </c>
      <c r="AD22" s="20">
        <v>101</v>
      </c>
      <c r="AE22" s="20">
        <v>92</v>
      </c>
      <c r="AF22" s="20">
        <v>81</v>
      </c>
      <c r="AG22" s="20">
        <v>61</v>
      </c>
      <c r="AH22" s="20">
        <v>51</v>
      </c>
      <c r="AI22" s="20">
        <v>58</v>
      </c>
      <c r="AJ22" s="20">
        <f t="shared" si="24"/>
        <v>444</v>
      </c>
      <c r="AK22" s="20">
        <v>52</v>
      </c>
      <c r="AL22" s="20">
        <v>43</v>
      </c>
      <c r="AM22" s="20">
        <v>31</v>
      </c>
      <c r="AN22" s="20">
        <v>25</v>
      </c>
      <c r="AO22" s="20">
        <v>23</v>
      </c>
      <c r="AP22" s="20">
        <f t="shared" si="25"/>
        <v>174</v>
      </c>
      <c r="AQ22" s="20">
        <v>19</v>
      </c>
      <c r="AR22" s="20">
        <v>1</v>
      </c>
      <c r="AS22" s="20">
        <v>644</v>
      </c>
      <c r="AT22" s="20">
        <v>60</v>
      </c>
      <c r="AU22" s="20">
        <v>65</v>
      </c>
      <c r="AV22" s="20">
        <v>269</v>
      </c>
      <c r="AW22" s="20">
        <v>26</v>
      </c>
      <c r="AX22"/>
      <c r="AY22"/>
      <c r="AZ22"/>
      <c r="BA22"/>
      <c r="BB22"/>
    </row>
    <row r="23" spans="1:54" s="14" customFormat="1" x14ac:dyDescent="0.25">
      <c r="A23" s="37" t="s">
        <v>75</v>
      </c>
      <c r="B23" s="38"/>
      <c r="C23" s="38">
        <f t="shared" ref="C23:AW23" si="26">SUM(C24:C33)</f>
        <v>14341</v>
      </c>
      <c r="D23" s="38">
        <f t="shared" si="26"/>
        <v>978</v>
      </c>
      <c r="E23" s="38">
        <f t="shared" si="26"/>
        <v>151</v>
      </c>
      <c r="F23" s="38">
        <f t="shared" si="26"/>
        <v>163</v>
      </c>
      <c r="G23" s="38">
        <f t="shared" si="26"/>
        <v>159</v>
      </c>
      <c r="H23" s="38">
        <f t="shared" si="26"/>
        <v>150</v>
      </c>
      <c r="I23" s="38">
        <f t="shared" si="26"/>
        <v>170</v>
      </c>
      <c r="J23" s="38">
        <f t="shared" si="26"/>
        <v>185</v>
      </c>
      <c r="K23" s="38">
        <f t="shared" si="26"/>
        <v>243</v>
      </c>
      <c r="L23" s="38">
        <f t="shared" si="26"/>
        <v>248</v>
      </c>
      <c r="M23" s="38">
        <f t="shared" si="26"/>
        <v>254</v>
      </c>
      <c r="N23" s="38">
        <f t="shared" si="26"/>
        <v>261</v>
      </c>
      <c r="O23" s="38">
        <f t="shared" si="26"/>
        <v>266</v>
      </c>
      <c r="P23" s="38">
        <f t="shared" si="26"/>
        <v>270</v>
      </c>
      <c r="Q23" s="38">
        <f t="shared" ref="Q23" si="27">SUM(Q24:Q33)</f>
        <v>2520</v>
      </c>
      <c r="R23" s="38">
        <f t="shared" si="26"/>
        <v>276</v>
      </c>
      <c r="S23" s="38">
        <f t="shared" si="26"/>
        <v>283</v>
      </c>
      <c r="T23" s="38">
        <f t="shared" si="26"/>
        <v>291</v>
      </c>
      <c r="U23" s="38">
        <f t="shared" si="26"/>
        <v>299</v>
      </c>
      <c r="V23" s="38">
        <f t="shared" si="26"/>
        <v>303</v>
      </c>
      <c r="W23" s="38">
        <f t="shared" si="26"/>
        <v>305</v>
      </c>
      <c r="X23" s="38">
        <f t="shared" ref="X23" si="28">SUM(X24:X33)</f>
        <v>1757</v>
      </c>
      <c r="Y23" s="38">
        <f t="shared" si="26"/>
        <v>303</v>
      </c>
      <c r="Z23" s="38">
        <f t="shared" si="26"/>
        <v>300</v>
      </c>
      <c r="AA23" s="38">
        <f t="shared" si="26"/>
        <v>1390</v>
      </c>
      <c r="AB23" s="38">
        <f t="shared" si="26"/>
        <v>1140</v>
      </c>
      <c r="AC23" s="38">
        <f t="shared" ref="AC23" si="29">SUM(AC24:AC33)</f>
        <v>3133</v>
      </c>
      <c r="AD23" s="38">
        <f t="shared" si="26"/>
        <v>1134</v>
      </c>
      <c r="AE23" s="38">
        <f t="shared" si="26"/>
        <v>1031</v>
      </c>
      <c r="AF23" s="38">
        <f t="shared" si="26"/>
        <v>908</v>
      </c>
      <c r="AG23" s="38">
        <f t="shared" si="26"/>
        <v>680</v>
      </c>
      <c r="AH23" s="38">
        <f t="shared" si="26"/>
        <v>572</v>
      </c>
      <c r="AI23" s="38">
        <f t="shared" si="26"/>
        <v>648</v>
      </c>
      <c r="AJ23" s="38">
        <f t="shared" ref="AJ23" si="30">SUM(AJ24:AJ33)</f>
        <v>4973</v>
      </c>
      <c r="AK23" s="38">
        <f t="shared" si="26"/>
        <v>583</v>
      </c>
      <c r="AL23" s="38">
        <f t="shared" si="26"/>
        <v>484</v>
      </c>
      <c r="AM23" s="38">
        <f t="shared" si="26"/>
        <v>351</v>
      </c>
      <c r="AN23" s="38">
        <f t="shared" si="26"/>
        <v>278</v>
      </c>
      <c r="AO23" s="38">
        <f t="shared" si="26"/>
        <v>262</v>
      </c>
      <c r="AP23" s="38">
        <f t="shared" ref="AP23" si="31">SUM(AP24:AP33)</f>
        <v>1958</v>
      </c>
      <c r="AQ23" s="38">
        <f t="shared" si="26"/>
        <v>209</v>
      </c>
      <c r="AR23" s="38">
        <f t="shared" si="26"/>
        <v>16</v>
      </c>
      <c r="AS23" s="38">
        <f t="shared" si="26"/>
        <v>7224</v>
      </c>
      <c r="AT23" s="38">
        <f t="shared" si="26"/>
        <v>673</v>
      </c>
      <c r="AU23" s="38">
        <f t="shared" si="26"/>
        <v>730</v>
      </c>
      <c r="AV23" s="38">
        <f t="shared" si="26"/>
        <v>3014</v>
      </c>
      <c r="AW23" s="24">
        <f t="shared" si="26"/>
        <v>286</v>
      </c>
      <c r="AX23"/>
      <c r="AY23"/>
      <c r="AZ23"/>
      <c r="BA23"/>
      <c r="BB23"/>
    </row>
    <row r="24" spans="1:54" s="11" customFormat="1" x14ac:dyDescent="0.25">
      <c r="A24" s="17" t="s">
        <v>76</v>
      </c>
      <c r="B24" s="18" t="s">
        <v>77</v>
      </c>
      <c r="C24" s="19">
        <v>2077</v>
      </c>
      <c r="D24" s="20">
        <f t="shared" ref="D24:D33" si="32">SUM(E24:J24)</f>
        <v>143</v>
      </c>
      <c r="E24" s="20">
        <v>22</v>
      </c>
      <c r="F24" s="20">
        <v>24</v>
      </c>
      <c r="G24" s="20">
        <v>23</v>
      </c>
      <c r="H24" s="20">
        <v>22</v>
      </c>
      <c r="I24" s="20">
        <v>25</v>
      </c>
      <c r="J24" s="20">
        <v>27</v>
      </c>
      <c r="K24" s="20">
        <v>35</v>
      </c>
      <c r="L24" s="20">
        <v>36</v>
      </c>
      <c r="M24" s="20">
        <v>37</v>
      </c>
      <c r="N24" s="20">
        <v>38</v>
      </c>
      <c r="O24" s="20">
        <v>39</v>
      </c>
      <c r="P24" s="20">
        <v>39</v>
      </c>
      <c r="Q24" s="20">
        <f t="shared" ref="Q24:Q33" si="33">SUM(E24:P24)</f>
        <v>367</v>
      </c>
      <c r="R24" s="20">
        <v>40</v>
      </c>
      <c r="S24" s="20">
        <v>41</v>
      </c>
      <c r="T24" s="20">
        <v>42</v>
      </c>
      <c r="U24" s="20">
        <v>43</v>
      </c>
      <c r="V24" s="20">
        <v>44</v>
      </c>
      <c r="W24" s="20">
        <v>44</v>
      </c>
      <c r="X24" s="20">
        <f t="shared" ref="X24:X33" si="34">SUM(R24:W24)</f>
        <v>254</v>
      </c>
      <c r="Y24" s="20">
        <v>44</v>
      </c>
      <c r="Z24" s="20">
        <v>43</v>
      </c>
      <c r="AA24" s="20">
        <v>201</v>
      </c>
      <c r="AB24" s="20">
        <v>165</v>
      </c>
      <c r="AC24" s="20">
        <f t="shared" ref="AC24:AC33" si="35">SUM(Y24:AB24)</f>
        <v>453</v>
      </c>
      <c r="AD24" s="20">
        <v>164</v>
      </c>
      <c r="AE24" s="20">
        <v>149</v>
      </c>
      <c r="AF24" s="20">
        <v>131</v>
      </c>
      <c r="AG24" s="20">
        <v>99</v>
      </c>
      <c r="AH24" s="20">
        <v>83</v>
      </c>
      <c r="AI24" s="20">
        <v>94</v>
      </c>
      <c r="AJ24" s="20">
        <f t="shared" ref="AJ24:AJ33" si="36">SUM(AD24:AI24)</f>
        <v>720</v>
      </c>
      <c r="AK24" s="20">
        <v>84</v>
      </c>
      <c r="AL24" s="20">
        <v>70</v>
      </c>
      <c r="AM24" s="20">
        <v>51</v>
      </c>
      <c r="AN24" s="20">
        <v>40</v>
      </c>
      <c r="AO24" s="20">
        <v>38</v>
      </c>
      <c r="AP24" s="20">
        <f t="shared" ref="AP24:AP32" si="37">SUM(AK24:AO24)</f>
        <v>283</v>
      </c>
      <c r="AQ24" s="20">
        <v>30</v>
      </c>
      <c r="AR24" s="20">
        <v>2</v>
      </c>
      <c r="AS24" s="20">
        <v>1045</v>
      </c>
      <c r="AT24" s="20">
        <v>97</v>
      </c>
      <c r="AU24" s="20">
        <v>106</v>
      </c>
      <c r="AV24" s="20">
        <v>436</v>
      </c>
      <c r="AW24" s="20">
        <v>41</v>
      </c>
      <c r="AX24"/>
      <c r="AY24"/>
      <c r="AZ24"/>
      <c r="BA24"/>
      <c r="BB24"/>
    </row>
    <row r="25" spans="1:54" s="11" customFormat="1" x14ac:dyDescent="0.25">
      <c r="A25" s="17" t="s">
        <v>78</v>
      </c>
      <c r="B25" s="18" t="s">
        <v>79</v>
      </c>
      <c r="C25" s="19">
        <v>1911</v>
      </c>
      <c r="D25" s="20">
        <f t="shared" si="32"/>
        <v>131</v>
      </c>
      <c r="E25" s="20">
        <v>20</v>
      </c>
      <c r="F25" s="20">
        <v>22</v>
      </c>
      <c r="G25" s="20">
        <v>21</v>
      </c>
      <c r="H25" s="20">
        <v>20</v>
      </c>
      <c r="I25" s="20">
        <v>23</v>
      </c>
      <c r="J25" s="20">
        <v>25</v>
      </c>
      <c r="K25" s="20">
        <v>32</v>
      </c>
      <c r="L25" s="20">
        <v>33</v>
      </c>
      <c r="M25" s="20">
        <v>34</v>
      </c>
      <c r="N25" s="20">
        <v>35</v>
      </c>
      <c r="O25" s="20">
        <v>35</v>
      </c>
      <c r="P25" s="20">
        <v>36</v>
      </c>
      <c r="Q25" s="20">
        <f t="shared" si="33"/>
        <v>336</v>
      </c>
      <c r="R25" s="20">
        <v>37</v>
      </c>
      <c r="S25" s="20">
        <v>38</v>
      </c>
      <c r="T25" s="20">
        <v>39</v>
      </c>
      <c r="U25" s="20">
        <v>40</v>
      </c>
      <c r="V25" s="20">
        <v>40</v>
      </c>
      <c r="W25" s="20">
        <v>41</v>
      </c>
      <c r="X25" s="20">
        <f t="shared" si="34"/>
        <v>235</v>
      </c>
      <c r="Y25" s="20">
        <v>40</v>
      </c>
      <c r="Z25" s="20">
        <v>40</v>
      </c>
      <c r="AA25" s="20">
        <v>185</v>
      </c>
      <c r="AB25" s="20">
        <v>152</v>
      </c>
      <c r="AC25" s="20">
        <f t="shared" si="35"/>
        <v>417</v>
      </c>
      <c r="AD25" s="20">
        <v>151</v>
      </c>
      <c r="AE25" s="20">
        <v>137</v>
      </c>
      <c r="AF25" s="20">
        <v>121</v>
      </c>
      <c r="AG25" s="20">
        <v>91</v>
      </c>
      <c r="AH25" s="20">
        <v>76</v>
      </c>
      <c r="AI25" s="20">
        <v>86</v>
      </c>
      <c r="AJ25" s="20">
        <f t="shared" si="36"/>
        <v>662</v>
      </c>
      <c r="AK25" s="20">
        <v>78</v>
      </c>
      <c r="AL25" s="20">
        <v>64</v>
      </c>
      <c r="AM25" s="20">
        <v>47</v>
      </c>
      <c r="AN25" s="20">
        <v>37</v>
      </c>
      <c r="AO25" s="20">
        <v>35</v>
      </c>
      <c r="AP25" s="20">
        <f t="shared" si="37"/>
        <v>261</v>
      </c>
      <c r="AQ25" s="20">
        <v>28</v>
      </c>
      <c r="AR25" s="20">
        <v>2</v>
      </c>
      <c r="AS25" s="20">
        <v>963</v>
      </c>
      <c r="AT25" s="20">
        <v>90</v>
      </c>
      <c r="AU25" s="20">
        <v>97</v>
      </c>
      <c r="AV25" s="20">
        <v>402</v>
      </c>
      <c r="AW25" s="20">
        <v>38</v>
      </c>
      <c r="AX25"/>
      <c r="AY25"/>
      <c r="AZ25"/>
      <c r="BA25"/>
      <c r="BB25"/>
    </row>
    <row r="26" spans="1:54" s="11" customFormat="1" x14ac:dyDescent="0.25">
      <c r="A26" s="17" t="s">
        <v>80</v>
      </c>
      <c r="B26" s="18" t="s">
        <v>81</v>
      </c>
      <c r="C26" s="19">
        <v>2047</v>
      </c>
      <c r="D26" s="20">
        <f t="shared" si="32"/>
        <v>139</v>
      </c>
      <c r="E26" s="20">
        <v>22</v>
      </c>
      <c r="F26" s="20">
        <v>23</v>
      </c>
      <c r="G26" s="20">
        <v>23</v>
      </c>
      <c r="H26" s="20">
        <v>21</v>
      </c>
      <c r="I26" s="20">
        <v>24</v>
      </c>
      <c r="J26" s="20">
        <v>26</v>
      </c>
      <c r="K26" s="20">
        <v>35</v>
      </c>
      <c r="L26" s="20">
        <v>35</v>
      </c>
      <c r="M26" s="20">
        <v>36</v>
      </c>
      <c r="N26" s="20">
        <v>37</v>
      </c>
      <c r="O26" s="20">
        <v>38</v>
      </c>
      <c r="P26" s="20">
        <v>39</v>
      </c>
      <c r="Q26" s="20">
        <f t="shared" si="33"/>
        <v>359</v>
      </c>
      <c r="R26" s="20">
        <v>39</v>
      </c>
      <c r="S26" s="20">
        <v>40</v>
      </c>
      <c r="T26" s="20">
        <v>42</v>
      </c>
      <c r="U26" s="20">
        <v>42</v>
      </c>
      <c r="V26" s="20">
        <v>43</v>
      </c>
      <c r="W26" s="20">
        <v>44</v>
      </c>
      <c r="X26" s="20">
        <f t="shared" si="34"/>
        <v>250</v>
      </c>
      <c r="Y26" s="20">
        <v>43</v>
      </c>
      <c r="Z26" s="20">
        <v>43</v>
      </c>
      <c r="AA26" s="20">
        <v>199</v>
      </c>
      <c r="AB26" s="20">
        <v>163</v>
      </c>
      <c r="AC26" s="20">
        <f t="shared" si="35"/>
        <v>448</v>
      </c>
      <c r="AD26" s="20">
        <v>162</v>
      </c>
      <c r="AE26" s="20">
        <v>147</v>
      </c>
      <c r="AF26" s="20">
        <v>130</v>
      </c>
      <c r="AG26" s="20">
        <v>97</v>
      </c>
      <c r="AH26" s="20">
        <v>82</v>
      </c>
      <c r="AI26" s="20">
        <v>93</v>
      </c>
      <c r="AJ26" s="20">
        <f t="shared" si="36"/>
        <v>711</v>
      </c>
      <c r="AK26" s="20">
        <v>83</v>
      </c>
      <c r="AL26" s="20">
        <v>69</v>
      </c>
      <c r="AM26" s="20">
        <v>50</v>
      </c>
      <c r="AN26" s="20">
        <v>40</v>
      </c>
      <c r="AO26" s="20">
        <v>37</v>
      </c>
      <c r="AP26" s="20">
        <f t="shared" si="37"/>
        <v>279</v>
      </c>
      <c r="AQ26" s="20">
        <v>30</v>
      </c>
      <c r="AR26" s="20">
        <v>2</v>
      </c>
      <c r="AS26" s="20">
        <v>1032</v>
      </c>
      <c r="AT26" s="20">
        <v>96</v>
      </c>
      <c r="AU26" s="20">
        <v>104</v>
      </c>
      <c r="AV26" s="20">
        <v>431</v>
      </c>
      <c r="AW26" s="20">
        <v>41</v>
      </c>
      <c r="AX26"/>
      <c r="AY26"/>
      <c r="AZ26"/>
      <c r="BA26"/>
      <c r="BB26"/>
    </row>
    <row r="27" spans="1:54" s="11" customFormat="1" x14ac:dyDescent="0.25">
      <c r="A27" s="17" t="s">
        <v>82</v>
      </c>
      <c r="B27" s="18" t="s">
        <v>83</v>
      </c>
      <c r="C27" s="19">
        <v>2549</v>
      </c>
      <c r="D27" s="20">
        <f t="shared" si="32"/>
        <v>174</v>
      </c>
      <c r="E27" s="20">
        <v>27</v>
      </c>
      <c r="F27" s="20">
        <v>29</v>
      </c>
      <c r="G27" s="20">
        <v>28</v>
      </c>
      <c r="H27" s="20">
        <v>27</v>
      </c>
      <c r="I27" s="20">
        <v>30</v>
      </c>
      <c r="J27" s="20">
        <v>33</v>
      </c>
      <c r="K27" s="20">
        <v>43</v>
      </c>
      <c r="L27" s="20">
        <v>44</v>
      </c>
      <c r="M27" s="20">
        <v>45</v>
      </c>
      <c r="N27" s="20">
        <v>46</v>
      </c>
      <c r="O27" s="20">
        <v>47</v>
      </c>
      <c r="P27" s="20">
        <v>48</v>
      </c>
      <c r="Q27" s="20">
        <f t="shared" si="33"/>
        <v>447</v>
      </c>
      <c r="R27" s="20">
        <v>49</v>
      </c>
      <c r="S27" s="20">
        <v>50</v>
      </c>
      <c r="T27" s="20">
        <v>52</v>
      </c>
      <c r="U27" s="20">
        <v>53</v>
      </c>
      <c r="V27" s="20">
        <v>54</v>
      </c>
      <c r="W27" s="20">
        <v>54</v>
      </c>
      <c r="X27" s="20">
        <f t="shared" si="34"/>
        <v>312</v>
      </c>
      <c r="Y27" s="20">
        <v>54</v>
      </c>
      <c r="Z27" s="20">
        <v>53</v>
      </c>
      <c r="AA27" s="20">
        <v>248</v>
      </c>
      <c r="AB27" s="20">
        <v>203</v>
      </c>
      <c r="AC27" s="20">
        <f t="shared" si="35"/>
        <v>558</v>
      </c>
      <c r="AD27" s="20">
        <v>202</v>
      </c>
      <c r="AE27" s="20">
        <v>183</v>
      </c>
      <c r="AF27" s="20">
        <v>161</v>
      </c>
      <c r="AG27" s="20">
        <v>121</v>
      </c>
      <c r="AH27" s="20">
        <v>102</v>
      </c>
      <c r="AI27" s="20">
        <v>115</v>
      </c>
      <c r="AJ27" s="20">
        <f t="shared" si="36"/>
        <v>884</v>
      </c>
      <c r="AK27" s="20">
        <v>104</v>
      </c>
      <c r="AL27" s="20">
        <v>86</v>
      </c>
      <c r="AM27" s="20">
        <v>62</v>
      </c>
      <c r="AN27" s="20">
        <v>49</v>
      </c>
      <c r="AO27" s="20">
        <v>47</v>
      </c>
      <c r="AP27" s="20">
        <f t="shared" si="37"/>
        <v>348</v>
      </c>
      <c r="AQ27" s="20">
        <v>37</v>
      </c>
      <c r="AR27" s="20">
        <v>3</v>
      </c>
      <c r="AS27" s="20">
        <v>1286</v>
      </c>
      <c r="AT27" s="20">
        <v>120</v>
      </c>
      <c r="AU27" s="20">
        <v>130</v>
      </c>
      <c r="AV27" s="20">
        <v>537</v>
      </c>
      <c r="AW27" s="20">
        <v>51</v>
      </c>
      <c r="AX27"/>
      <c r="AY27"/>
      <c r="AZ27"/>
      <c r="BA27"/>
      <c r="BB27"/>
    </row>
    <row r="28" spans="1:54" s="11" customFormat="1" x14ac:dyDescent="0.25">
      <c r="A28" s="17" t="s">
        <v>84</v>
      </c>
      <c r="B28" s="18" t="s">
        <v>85</v>
      </c>
      <c r="C28" s="19">
        <v>847</v>
      </c>
      <c r="D28" s="20">
        <f t="shared" si="32"/>
        <v>58</v>
      </c>
      <c r="E28" s="20">
        <v>9</v>
      </c>
      <c r="F28" s="20">
        <v>10</v>
      </c>
      <c r="G28" s="20">
        <v>9</v>
      </c>
      <c r="H28" s="20">
        <v>9</v>
      </c>
      <c r="I28" s="20">
        <v>10</v>
      </c>
      <c r="J28" s="20">
        <v>11</v>
      </c>
      <c r="K28" s="20">
        <v>14</v>
      </c>
      <c r="L28" s="20">
        <v>15</v>
      </c>
      <c r="M28" s="20">
        <v>15</v>
      </c>
      <c r="N28" s="20">
        <v>15</v>
      </c>
      <c r="O28" s="20">
        <v>16</v>
      </c>
      <c r="P28" s="20">
        <v>16</v>
      </c>
      <c r="Q28" s="20">
        <f t="shared" si="33"/>
        <v>149</v>
      </c>
      <c r="R28" s="20">
        <v>16</v>
      </c>
      <c r="S28" s="20">
        <v>17</v>
      </c>
      <c r="T28" s="20">
        <v>17</v>
      </c>
      <c r="U28" s="20">
        <v>18</v>
      </c>
      <c r="V28" s="20">
        <v>18</v>
      </c>
      <c r="W28" s="20">
        <v>18</v>
      </c>
      <c r="X28" s="20">
        <f t="shared" si="34"/>
        <v>104</v>
      </c>
      <c r="Y28" s="20">
        <v>18</v>
      </c>
      <c r="Z28" s="20">
        <v>18</v>
      </c>
      <c r="AA28" s="20">
        <v>82</v>
      </c>
      <c r="AB28" s="20">
        <v>67</v>
      </c>
      <c r="AC28" s="20">
        <f t="shared" si="35"/>
        <v>185</v>
      </c>
      <c r="AD28" s="20">
        <v>67</v>
      </c>
      <c r="AE28" s="20">
        <v>61</v>
      </c>
      <c r="AF28" s="20">
        <v>54</v>
      </c>
      <c r="AG28" s="20">
        <v>40</v>
      </c>
      <c r="AH28" s="20">
        <v>34</v>
      </c>
      <c r="AI28" s="20">
        <v>38</v>
      </c>
      <c r="AJ28" s="20">
        <f t="shared" si="36"/>
        <v>294</v>
      </c>
      <c r="AK28" s="20">
        <v>34</v>
      </c>
      <c r="AL28" s="20">
        <v>29</v>
      </c>
      <c r="AM28" s="20">
        <v>21</v>
      </c>
      <c r="AN28" s="20">
        <v>16</v>
      </c>
      <c r="AO28" s="20">
        <v>15</v>
      </c>
      <c r="AP28" s="20">
        <f t="shared" si="37"/>
        <v>115</v>
      </c>
      <c r="AQ28" s="20">
        <v>12</v>
      </c>
      <c r="AR28" s="20">
        <v>1</v>
      </c>
      <c r="AS28" s="20">
        <v>427</v>
      </c>
      <c r="AT28" s="20">
        <v>40</v>
      </c>
      <c r="AU28" s="20">
        <v>43</v>
      </c>
      <c r="AV28" s="20">
        <v>178</v>
      </c>
      <c r="AW28" s="20">
        <v>17</v>
      </c>
      <c r="AX28"/>
      <c r="AY28"/>
      <c r="AZ28"/>
      <c r="BA28"/>
      <c r="BB28"/>
    </row>
    <row r="29" spans="1:54" s="11" customFormat="1" x14ac:dyDescent="0.25">
      <c r="A29" s="17" t="s">
        <v>86</v>
      </c>
      <c r="B29" s="18" t="s">
        <v>87</v>
      </c>
      <c r="C29" s="19">
        <v>1540</v>
      </c>
      <c r="D29" s="20">
        <f t="shared" si="32"/>
        <v>104</v>
      </c>
      <c r="E29" s="20">
        <v>16</v>
      </c>
      <c r="F29" s="20">
        <v>17</v>
      </c>
      <c r="G29" s="20">
        <v>17</v>
      </c>
      <c r="H29" s="20">
        <v>16</v>
      </c>
      <c r="I29" s="20">
        <v>18</v>
      </c>
      <c r="J29" s="20">
        <v>20</v>
      </c>
      <c r="K29" s="20">
        <v>26</v>
      </c>
      <c r="L29" s="20">
        <v>27</v>
      </c>
      <c r="M29" s="20">
        <v>27</v>
      </c>
      <c r="N29" s="20">
        <v>28</v>
      </c>
      <c r="O29" s="20">
        <v>29</v>
      </c>
      <c r="P29" s="20">
        <v>29</v>
      </c>
      <c r="Q29" s="20">
        <f t="shared" si="33"/>
        <v>270</v>
      </c>
      <c r="R29" s="20">
        <v>30</v>
      </c>
      <c r="S29" s="20">
        <v>30</v>
      </c>
      <c r="T29" s="20">
        <v>31</v>
      </c>
      <c r="U29" s="20">
        <v>32</v>
      </c>
      <c r="V29" s="20">
        <v>33</v>
      </c>
      <c r="W29" s="20">
        <v>33</v>
      </c>
      <c r="X29" s="20">
        <f t="shared" si="34"/>
        <v>189</v>
      </c>
      <c r="Y29" s="20">
        <v>33</v>
      </c>
      <c r="Z29" s="20">
        <v>32</v>
      </c>
      <c r="AA29" s="20">
        <v>149</v>
      </c>
      <c r="AB29" s="20">
        <v>122</v>
      </c>
      <c r="AC29" s="20">
        <f t="shared" si="35"/>
        <v>336</v>
      </c>
      <c r="AD29" s="20">
        <v>122</v>
      </c>
      <c r="AE29" s="20">
        <v>111</v>
      </c>
      <c r="AF29" s="20">
        <v>97</v>
      </c>
      <c r="AG29" s="20">
        <v>73</v>
      </c>
      <c r="AH29" s="20">
        <v>61</v>
      </c>
      <c r="AI29" s="20">
        <v>70</v>
      </c>
      <c r="AJ29" s="20">
        <f t="shared" si="36"/>
        <v>534</v>
      </c>
      <c r="AK29" s="20">
        <v>63</v>
      </c>
      <c r="AL29" s="20">
        <v>52</v>
      </c>
      <c r="AM29" s="20">
        <v>38</v>
      </c>
      <c r="AN29" s="20">
        <v>30</v>
      </c>
      <c r="AO29" s="20">
        <v>28</v>
      </c>
      <c r="AP29" s="20">
        <f t="shared" si="37"/>
        <v>211</v>
      </c>
      <c r="AQ29" s="20">
        <v>23</v>
      </c>
      <c r="AR29" s="20">
        <v>2</v>
      </c>
      <c r="AS29" s="20">
        <v>776</v>
      </c>
      <c r="AT29" s="20">
        <v>72</v>
      </c>
      <c r="AU29" s="20">
        <v>78</v>
      </c>
      <c r="AV29" s="20">
        <v>324</v>
      </c>
      <c r="AW29" s="20">
        <v>31</v>
      </c>
      <c r="AX29"/>
      <c r="AY29"/>
      <c r="AZ29"/>
      <c r="BA29"/>
      <c r="BB29"/>
    </row>
    <row r="30" spans="1:54" s="11" customFormat="1" x14ac:dyDescent="0.25">
      <c r="A30" s="17" t="s">
        <v>88</v>
      </c>
      <c r="B30" s="18" t="s">
        <v>89</v>
      </c>
      <c r="C30" s="19">
        <v>804</v>
      </c>
      <c r="D30" s="20">
        <f t="shared" si="32"/>
        <v>54</v>
      </c>
      <c r="E30" s="20">
        <v>8</v>
      </c>
      <c r="F30" s="20">
        <v>9</v>
      </c>
      <c r="G30" s="20">
        <v>9</v>
      </c>
      <c r="H30" s="20">
        <v>8</v>
      </c>
      <c r="I30" s="20">
        <v>10</v>
      </c>
      <c r="J30" s="20">
        <v>10</v>
      </c>
      <c r="K30" s="20">
        <v>14</v>
      </c>
      <c r="L30" s="20">
        <v>14</v>
      </c>
      <c r="M30" s="20">
        <v>14</v>
      </c>
      <c r="N30" s="20">
        <v>15</v>
      </c>
      <c r="O30" s="20">
        <v>15</v>
      </c>
      <c r="P30" s="20">
        <v>15</v>
      </c>
      <c r="Q30" s="20">
        <f t="shared" si="33"/>
        <v>141</v>
      </c>
      <c r="R30" s="20">
        <v>15</v>
      </c>
      <c r="S30" s="20">
        <v>16</v>
      </c>
      <c r="T30" s="20">
        <v>16</v>
      </c>
      <c r="U30" s="20">
        <v>17</v>
      </c>
      <c r="V30" s="20">
        <v>17</v>
      </c>
      <c r="W30" s="20">
        <v>17</v>
      </c>
      <c r="X30" s="20">
        <f t="shared" si="34"/>
        <v>98</v>
      </c>
      <c r="Y30" s="20">
        <v>17</v>
      </c>
      <c r="Z30" s="20">
        <v>17</v>
      </c>
      <c r="AA30" s="20">
        <v>78</v>
      </c>
      <c r="AB30" s="20">
        <v>64</v>
      </c>
      <c r="AC30" s="20">
        <f t="shared" si="35"/>
        <v>176</v>
      </c>
      <c r="AD30" s="20">
        <v>63</v>
      </c>
      <c r="AE30" s="20">
        <v>58</v>
      </c>
      <c r="AF30" s="20">
        <v>51</v>
      </c>
      <c r="AG30" s="20">
        <v>38</v>
      </c>
      <c r="AH30" s="20">
        <v>32</v>
      </c>
      <c r="AI30" s="20">
        <v>36</v>
      </c>
      <c r="AJ30" s="20">
        <f t="shared" si="36"/>
        <v>278</v>
      </c>
      <c r="AK30" s="20">
        <v>33</v>
      </c>
      <c r="AL30" s="20">
        <v>27</v>
      </c>
      <c r="AM30" s="20">
        <v>20</v>
      </c>
      <c r="AN30" s="20">
        <v>16</v>
      </c>
      <c r="AO30" s="20">
        <v>15</v>
      </c>
      <c r="AP30" s="20">
        <f t="shared" si="37"/>
        <v>111</v>
      </c>
      <c r="AQ30" s="20">
        <v>12</v>
      </c>
      <c r="AR30" s="20">
        <v>1</v>
      </c>
      <c r="AS30" s="20">
        <v>404</v>
      </c>
      <c r="AT30" s="20">
        <v>38</v>
      </c>
      <c r="AU30" s="20">
        <v>41</v>
      </c>
      <c r="AV30" s="20">
        <v>168</v>
      </c>
      <c r="AW30" s="20">
        <v>16</v>
      </c>
      <c r="AX30"/>
      <c r="AY30"/>
      <c r="AZ30"/>
      <c r="BA30"/>
      <c r="BB30"/>
    </row>
    <row r="31" spans="1:54" s="11" customFormat="1" x14ac:dyDescent="0.25">
      <c r="A31" s="17" t="s">
        <v>90</v>
      </c>
      <c r="B31" s="18" t="s">
        <v>91</v>
      </c>
      <c r="C31" s="19">
        <v>706</v>
      </c>
      <c r="D31" s="20">
        <f t="shared" si="32"/>
        <v>47</v>
      </c>
      <c r="E31" s="20">
        <v>7</v>
      </c>
      <c r="F31" s="20">
        <v>8</v>
      </c>
      <c r="G31" s="20">
        <v>8</v>
      </c>
      <c r="H31" s="20">
        <v>7</v>
      </c>
      <c r="I31" s="20">
        <v>8</v>
      </c>
      <c r="J31" s="20">
        <v>9</v>
      </c>
      <c r="K31" s="20">
        <v>12</v>
      </c>
      <c r="L31" s="20">
        <v>12</v>
      </c>
      <c r="M31" s="20">
        <v>13</v>
      </c>
      <c r="N31" s="20">
        <v>13</v>
      </c>
      <c r="O31" s="20">
        <v>13</v>
      </c>
      <c r="P31" s="20">
        <v>13</v>
      </c>
      <c r="Q31" s="20">
        <f t="shared" si="33"/>
        <v>123</v>
      </c>
      <c r="R31" s="20">
        <v>14</v>
      </c>
      <c r="S31" s="20">
        <v>14</v>
      </c>
      <c r="T31" s="20">
        <v>14</v>
      </c>
      <c r="U31" s="20">
        <v>15</v>
      </c>
      <c r="V31" s="20">
        <v>15</v>
      </c>
      <c r="W31" s="20">
        <v>15</v>
      </c>
      <c r="X31" s="20">
        <f t="shared" si="34"/>
        <v>87</v>
      </c>
      <c r="Y31" s="20">
        <v>15</v>
      </c>
      <c r="Z31" s="20">
        <v>15</v>
      </c>
      <c r="AA31" s="20">
        <v>68</v>
      </c>
      <c r="AB31" s="20">
        <v>56</v>
      </c>
      <c r="AC31" s="20">
        <f t="shared" si="35"/>
        <v>154</v>
      </c>
      <c r="AD31" s="20">
        <v>56</v>
      </c>
      <c r="AE31" s="20">
        <v>51</v>
      </c>
      <c r="AF31" s="20">
        <v>45</v>
      </c>
      <c r="AG31" s="20">
        <v>33</v>
      </c>
      <c r="AH31" s="20">
        <v>28</v>
      </c>
      <c r="AI31" s="20">
        <v>32</v>
      </c>
      <c r="AJ31" s="20">
        <f t="shared" si="36"/>
        <v>245</v>
      </c>
      <c r="AK31" s="20">
        <v>29</v>
      </c>
      <c r="AL31" s="20">
        <v>24</v>
      </c>
      <c r="AM31" s="20">
        <v>17</v>
      </c>
      <c r="AN31" s="20">
        <v>14</v>
      </c>
      <c r="AO31" s="20">
        <v>13</v>
      </c>
      <c r="AP31" s="20">
        <f t="shared" si="37"/>
        <v>97</v>
      </c>
      <c r="AQ31" s="20">
        <v>10</v>
      </c>
      <c r="AR31" s="20">
        <v>1</v>
      </c>
      <c r="AS31" s="20">
        <v>355</v>
      </c>
      <c r="AT31" s="20">
        <v>33</v>
      </c>
      <c r="AU31" s="20">
        <v>36</v>
      </c>
      <c r="AV31" s="20">
        <v>148</v>
      </c>
      <c r="AW31" s="20">
        <v>14</v>
      </c>
      <c r="AX31"/>
      <c r="AY31"/>
      <c r="AZ31"/>
      <c r="BA31"/>
      <c r="BB31"/>
    </row>
    <row r="32" spans="1:54" s="11" customFormat="1" x14ac:dyDescent="0.25">
      <c r="A32" s="17" t="s">
        <v>92</v>
      </c>
      <c r="B32" s="18" t="s">
        <v>93</v>
      </c>
      <c r="C32" s="19">
        <v>820</v>
      </c>
      <c r="D32" s="20">
        <f t="shared" si="32"/>
        <v>57</v>
      </c>
      <c r="E32" s="20">
        <v>9</v>
      </c>
      <c r="F32" s="20">
        <v>9</v>
      </c>
      <c r="G32" s="20">
        <v>9</v>
      </c>
      <c r="H32" s="20">
        <v>9</v>
      </c>
      <c r="I32" s="20">
        <v>10</v>
      </c>
      <c r="J32" s="20">
        <v>11</v>
      </c>
      <c r="K32" s="20">
        <v>14</v>
      </c>
      <c r="L32" s="20">
        <v>14</v>
      </c>
      <c r="M32" s="20">
        <v>15</v>
      </c>
      <c r="N32" s="20">
        <v>15</v>
      </c>
      <c r="O32" s="20">
        <v>15</v>
      </c>
      <c r="P32" s="20">
        <v>15</v>
      </c>
      <c r="Q32" s="20">
        <f t="shared" si="33"/>
        <v>145</v>
      </c>
      <c r="R32" s="20">
        <v>16</v>
      </c>
      <c r="S32" s="20">
        <v>16</v>
      </c>
      <c r="T32" s="20">
        <v>17</v>
      </c>
      <c r="U32" s="20">
        <v>17</v>
      </c>
      <c r="V32" s="20">
        <v>17</v>
      </c>
      <c r="W32" s="20">
        <v>17</v>
      </c>
      <c r="X32" s="20">
        <f t="shared" si="34"/>
        <v>100</v>
      </c>
      <c r="Y32" s="20">
        <v>17</v>
      </c>
      <c r="Z32" s="20">
        <v>17</v>
      </c>
      <c r="AA32" s="20">
        <v>79</v>
      </c>
      <c r="AB32" s="20">
        <v>65</v>
      </c>
      <c r="AC32" s="20">
        <f t="shared" si="35"/>
        <v>178</v>
      </c>
      <c r="AD32" s="20">
        <v>65</v>
      </c>
      <c r="AE32" s="20">
        <v>59</v>
      </c>
      <c r="AF32" s="20">
        <v>52</v>
      </c>
      <c r="AG32" s="20">
        <v>39</v>
      </c>
      <c r="AH32" s="20">
        <v>33</v>
      </c>
      <c r="AI32" s="20">
        <v>37</v>
      </c>
      <c r="AJ32" s="20">
        <f t="shared" si="36"/>
        <v>285</v>
      </c>
      <c r="AK32" s="20">
        <v>33</v>
      </c>
      <c r="AL32" s="20">
        <v>28</v>
      </c>
      <c r="AM32" s="20">
        <v>20</v>
      </c>
      <c r="AN32" s="20">
        <v>16</v>
      </c>
      <c r="AO32" s="20">
        <v>15</v>
      </c>
      <c r="AP32" s="20">
        <f t="shared" si="37"/>
        <v>112</v>
      </c>
      <c r="AQ32" s="20">
        <v>12</v>
      </c>
      <c r="AR32" s="20">
        <v>1</v>
      </c>
      <c r="AS32" s="20">
        <v>413</v>
      </c>
      <c r="AT32" s="20">
        <v>38</v>
      </c>
      <c r="AU32" s="20">
        <v>42</v>
      </c>
      <c r="AV32" s="20">
        <v>172</v>
      </c>
      <c r="AW32" s="20">
        <v>16</v>
      </c>
      <c r="AX32"/>
      <c r="AY32"/>
      <c r="AZ32"/>
      <c r="BA32"/>
      <c r="BB32"/>
    </row>
    <row r="33" spans="1:54" s="11" customFormat="1" x14ac:dyDescent="0.25">
      <c r="A33" s="17" t="s">
        <v>146</v>
      </c>
      <c r="B33" s="18" t="s">
        <v>147</v>
      </c>
      <c r="C33" s="19">
        <v>1040</v>
      </c>
      <c r="D33" s="20">
        <f t="shared" si="32"/>
        <v>71</v>
      </c>
      <c r="E33" s="20">
        <v>11</v>
      </c>
      <c r="F33" s="20">
        <v>12</v>
      </c>
      <c r="G33" s="20">
        <v>12</v>
      </c>
      <c r="H33" s="20">
        <v>11</v>
      </c>
      <c r="I33" s="20">
        <v>12</v>
      </c>
      <c r="J33" s="20">
        <v>13</v>
      </c>
      <c r="K33" s="20">
        <v>18</v>
      </c>
      <c r="L33" s="20">
        <v>18</v>
      </c>
      <c r="M33" s="20">
        <v>18</v>
      </c>
      <c r="N33" s="20">
        <v>19</v>
      </c>
      <c r="O33" s="20">
        <v>19</v>
      </c>
      <c r="P33" s="20">
        <v>20</v>
      </c>
      <c r="Q33" s="20">
        <f t="shared" si="33"/>
        <v>183</v>
      </c>
      <c r="R33" s="20">
        <v>20</v>
      </c>
      <c r="S33" s="20">
        <v>21</v>
      </c>
      <c r="T33" s="20">
        <v>21</v>
      </c>
      <c r="U33" s="20">
        <v>22</v>
      </c>
      <c r="V33" s="20">
        <v>22</v>
      </c>
      <c r="W33" s="20">
        <v>22</v>
      </c>
      <c r="X33" s="20">
        <f t="shared" si="34"/>
        <v>128</v>
      </c>
      <c r="Y33" s="20">
        <v>22</v>
      </c>
      <c r="Z33" s="20">
        <v>22</v>
      </c>
      <c r="AA33" s="20">
        <v>101</v>
      </c>
      <c r="AB33" s="20">
        <v>83</v>
      </c>
      <c r="AC33" s="20">
        <f t="shared" si="35"/>
        <v>228</v>
      </c>
      <c r="AD33" s="20">
        <v>82</v>
      </c>
      <c r="AE33" s="20">
        <v>75</v>
      </c>
      <c r="AF33" s="20">
        <v>66</v>
      </c>
      <c r="AG33" s="20">
        <v>49</v>
      </c>
      <c r="AH33" s="20">
        <v>41</v>
      </c>
      <c r="AI33" s="20">
        <v>47</v>
      </c>
      <c r="AJ33" s="20">
        <f t="shared" si="36"/>
        <v>360</v>
      </c>
      <c r="AK33" s="20">
        <v>42</v>
      </c>
      <c r="AL33" s="20">
        <v>35</v>
      </c>
      <c r="AM33" s="20">
        <v>25</v>
      </c>
      <c r="AN33" s="20">
        <v>20</v>
      </c>
      <c r="AO33" s="20">
        <v>19</v>
      </c>
      <c r="AP33" s="20">
        <f>SUM(AK33:AO33)</f>
        <v>141</v>
      </c>
      <c r="AQ33" s="20">
        <v>15</v>
      </c>
      <c r="AR33" s="20">
        <v>1</v>
      </c>
      <c r="AS33" s="20">
        <v>523</v>
      </c>
      <c r="AT33" s="20">
        <v>49</v>
      </c>
      <c r="AU33" s="20">
        <v>53</v>
      </c>
      <c r="AV33" s="20">
        <v>218</v>
      </c>
      <c r="AW33" s="20">
        <v>21</v>
      </c>
      <c r="AX33"/>
      <c r="AY33"/>
      <c r="AZ33"/>
      <c r="BA33"/>
      <c r="BB33"/>
    </row>
    <row r="34" spans="1:54" s="14" customFormat="1" x14ac:dyDescent="0.25">
      <c r="A34" s="39" t="s">
        <v>94</v>
      </c>
      <c r="B34" s="40"/>
      <c r="C34" s="25">
        <f t="shared" ref="C34:AW34" si="38">SUM(C35:C42)</f>
        <v>12172</v>
      </c>
      <c r="D34" s="25">
        <f t="shared" si="38"/>
        <v>561</v>
      </c>
      <c r="E34" s="25">
        <f t="shared" si="38"/>
        <v>72</v>
      </c>
      <c r="F34" s="25">
        <f t="shared" si="38"/>
        <v>88</v>
      </c>
      <c r="G34" s="25">
        <f t="shared" si="38"/>
        <v>85</v>
      </c>
      <c r="H34" s="25">
        <f t="shared" si="38"/>
        <v>97</v>
      </c>
      <c r="I34" s="25">
        <f t="shared" si="38"/>
        <v>105</v>
      </c>
      <c r="J34" s="25">
        <f t="shared" si="38"/>
        <v>114</v>
      </c>
      <c r="K34" s="25">
        <f t="shared" si="38"/>
        <v>301</v>
      </c>
      <c r="L34" s="25">
        <f t="shared" si="38"/>
        <v>309</v>
      </c>
      <c r="M34" s="25">
        <f t="shared" si="38"/>
        <v>316</v>
      </c>
      <c r="N34" s="25">
        <f t="shared" si="38"/>
        <v>320</v>
      </c>
      <c r="O34" s="25">
        <f t="shared" si="38"/>
        <v>325</v>
      </c>
      <c r="P34" s="25">
        <f t="shared" si="38"/>
        <v>329</v>
      </c>
      <c r="Q34" s="25">
        <f t="shared" ref="Q34" si="39">SUM(Q35:Q42)</f>
        <v>2461</v>
      </c>
      <c r="R34" s="25">
        <f t="shared" si="38"/>
        <v>327</v>
      </c>
      <c r="S34" s="25">
        <f t="shared" si="38"/>
        <v>315</v>
      </c>
      <c r="T34" s="25">
        <f t="shared" si="38"/>
        <v>298</v>
      </c>
      <c r="U34" s="25">
        <f t="shared" si="38"/>
        <v>280</v>
      </c>
      <c r="V34" s="25">
        <f t="shared" si="38"/>
        <v>262</v>
      </c>
      <c r="W34" s="25">
        <f t="shared" si="38"/>
        <v>246</v>
      </c>
      <c r="X34" s="25">
        <f t="shared" ref="X34" si="40">SUM(X35:X42)</f>
        <v>1728</v>
      </c>
      <c r="Y34" s="25">
        <f t="shared" si="38"/>
        <v>235</v>
      </c>
      <c r="Z34" s="25">
        <f t="shared" si="38"/>
        <v>227</v>
      </c>
      <c r="AA34" s="25">
        <f t="shared" si="38"/>
        <v>1043</v>
      </c>
      <c r="AB34" s="25">
        <f t="shared" si="38"/>
        <v>1037</v>
      </c>
      <c r="AC34" s="25">
        <f t="shared" ref="AC34" si="41">SUM(AC35:AC42)</f>
        <v>2542</v>
      </c>
      <c r="AD34" s="25">
        <f t="shared" si="38"/>
        <v>851</v>
      </c>
      <c r="AE34" s="25">
        <f t="shared" si="38"/>
        <v>796</v>
      </c>
      <c r="AF34" s="25">
        <f t="shared" si="38"/>
        <v>766</v>
      </c>
      <c r="AG34" s="25">
        <f t="shared" si="38"/>
        <v>550</v>
      </c>
      <c r="AH34" s="25">
        <f t="shared" si="38"/>
        <v>426</v>
      </c>
      <c r="AI34" s="25">
        <f t="shared" si="38"/>
        <v>401</v>
      </c>
      <c r="AJ34" s="25">
        <f t="shared" ref="AJ34" si="42">SUM(AJ35:AJ42)</f>
        <v>3790</v>
      </c>
      <c r="AK34" s="25">
        <f t="shared" si="38"/>
        <v>559</v>
      </c>
      <c r="AL34" s="25">
        <f t="shared" si="38"/>
        <v>377</v>
      </c>
      <c r="AM34" s="25">
        <f t="shared" si="38"/>
        <v>373</v>
      </c>
      <c r="AN34" s="25">
        <f t="shared" si="38"/>
        <v>168</v>
      </c>
      <c r="AO34" s="25">
        <f t="shared" si="38"/>
        <v>174</v>
      </c>
      <c r="AP34" s="25">
        <f t="shared" ref="AP34" si="43">SUM(AP35:AP42)</f>
        <v>1651</v>
      </c>
      <c r="AQ34" s="25">
        <f t="shared" si="38"/>
        <v>194</v>
      </c>
      <c r="AR34" s="25">
        <f t="shared" si="38"/>
        <v>19</v>
      </c>
      <c r="AS34" s="25">
        <f t="shared" si="38"/>
        <v>6655</v>
      </c>
      <c r="AT34" s="25">
        <f t="shared" si="38"/>
        <v>791</v>
      </c>
      <c r="AU34" s="25">
        <f t="shared" si="38"/>
        <v>620</v>
      </c>
      <c r="AV34" s="25">
        <f t="shared" si="38"/>
        <v>2475</v>
      </c>
      <c r="AW34" s="26">
        <f t="shared" si="38"/>
        <v>264</v>
      </c>
      <c r="AX34"/>
      <c r="AY34"/>
      <c r="AZ34"/>
      <c r="BA34"/>
      <c r="BB34"/>
    </row>
    <row r="35" spans="1:54" s="11" customFormat="1" x14ac:dyDescent="0.25">
      <c r="A35" s="17" t="s">
        <v>95</v>
      </c>
      <c r="B35" s="18" t="s">
        <v>96</v>
      </c>
      <c r="C35" s="19">
        <v>2980</v>
      </c>
      <c r="D35" s="20">
        <f t="shared" ref="D35:D42" si="44">SUM(E35:J35)</f>
        <v>141</v>
      </c>
      <c r="E35" s="20">
        <v>19</v>
      </c>
      <c r="F35" s="20">
        <v>23</v>
      </c>
      <c r="G35" s="20">
        <v>21</v>
      </c>
      <c r="H35" s="20">
        <v>25</v>
      </c>
      <c r="I35" s="20">
        <v>26</v>
      </c>
      <c r="J35" s="20">
        <v>27</v>
      </c>
      <c r="K35" s="20">
        <v>75</v>
      </c>
      <c r="L35" s="20">
        <v>76</v>
      </c>
      <c r="M35" s="20">
        <v>77</v>
      </c>
      <c r="N35" s="20">
        <v>78</v>
      </c>
      <c r="O35" s="20">
        <v>80</v>
      </c>
      <c r="P35" s="20">
        <v>80</v>
      </c>
      <c r="Q35" s="20">
        <f t="shared" ref="Q35:Q42" si="45">SUM(E35:P35)</f>
        <v>607</v>
      </c>
      <c r="R35" s="20">
        <v>79</v>
      </c>
      <c r="S35" s="20">
        <v>76</v>
      </c>
      <c r="T35" s="20">
        <v>73</v>
      </c>
      <c r="U35" s="20">
        <v>69</v>
      </c>
      <c r="V35" s="20">
        <v>64</v>
      </c>
      <c r="W35" s="20">
        <v>60</v>
      </c>
      <c r="X35" s="20">
        <f t="shared" ref="X35:X42" si="46">SUM(R35:W35)</f>
        <v>421</v>
      </c>
      <c r="Y35" s="20">
        <v>57</v>
      </c>
      <c r="Z35" s="20">
        <v>56</v>
      </c>
      <c r="AA35" s="20">
        <v>254</v>
      </c>
      <c r="AB35" s="20">
        <v>253</v>
      </c>
      <c r="AC35" s="20">
        <f t="shared" ref="AC35:AC42" si="47">SUM(Y35:AB35)</f>
        <v>620</v>
      </c>
      <c r="AD35" s="20">
        <v>208</v>
      </c>
      <c r="AE35" s="20">
        <v>195</v>
      </c>
      <c r="AF35" s="20">
        <v>187</v>
      </c>
      <c r="AG35" s="20">
        <v>135</v>
      </c>
      <c r="AH35" s="20">
        <v>105</v>
      </c>
      <c r="AI35" s="20">
        <v>99</v>
      </c>
      <c r="AJ35" s="20">
        <f t="shared" ref="AJ35:AJ42" si="48">SUM(AD35:AI35)</f>
        <v>929</v>
      </c>
      <c r="AK35" s="20">
        <v>136</v>
      </c>
      <c r="AL35" s="20">
        <v>92</v>
      </c>
      <c r="AM35" s="20">
        <v>91</v>
      </c>
      <c r="AN35" s="20">
        <v>41</v>
      </c>
      <c r="AO35" s="20">
        <v>43</v>
      </c>
      <c r="AP35" s="20">
        <f t="shared" ref="AP35:AP42" si="49">SUM(AK35:AO35)</f>
        <v>403</v>
      </c>
      <c r="AQ35" s="20">
        <v>48</v>
      </c>
      <c r="AR35" s="20">
        <v>4</v>
      </c>
      <c r="AS35" s="20">
        <v>1627</v>
      </c>
      <c r="AT35" s="20">
        <v>193</v>
      </c>
      <c r="AU35" s="20">
        <v>152</v>
      </c>
      <c r="AV35" s="20">
        <v>604</v>
      </c>
      <c r="AW35" s="20">
        <v>66</v>
      </c>
      <c r="AX35"/>
      <c r="AY35"/>
      <c r="AZ35"/>
      <c r="BA35"/>
      <c r="BB35"/>
    </row>
    <row r="36" spans="1:54" s="11" customFormat="1" x14ac:dyDescent="0.25">
      <c r="A36" s="17" t="s">
        <v>97</v>
      </c>
      <c r="B36" s="18" t="s">
        <v>98</v>
      </c>
      <c r="C36" s="19">
        <v>2554</v>
      </c>
      <c r="D36" s="20">
        <f t="shared" si="44"/>
        <v>117</v>
      </c>
      <c r="E36" s="20">
        <v>15</v>
      </c>
      <c r="F36" s="20">
        <v>18</v>
      </c>
      <c r="G36" s="20">
        <v>18</v>
      </c>
      <c r="H36" s="20">
        <v>20</v>
      </c>
      <c r="I36" s="20">
        <v>22</v>
      </c>
      <c r="J36" s="20">
        <v>24</v>
      </c>
      <c r="K36" s="20">
        <v>63</v>
      </c>
      <c r="L36" s="20">
        <v>65</v>
      </c>
      <c r="M36" s="20">
        <v>66</v>
      </c>
      <c r="N36" s="20">
        <v>67</v>
      </c>
      <c r="O36" s="20">
        <v>68</v>
      </c>
      <c r="P36" s="20">
        <v>69</v>
      </c>
      <c r="Q36" s="20">
        <f t="shared" si="45"/>
        <v>515</v>
      </c>
      <c r="R36" s="20">
        <v>69</v>
      </c>
      <c r="S36" s="20">
        <v>66</v>
      </c>
      <c r="T36" s="20">
        <v>63</v>
      </c>
      <c r="U36" s="20">
        <v>59</v>
      </c>
      <c r="V36" s="20">
        <v>55</v>
      </c>
      <c r="W36" s="20">
        <v>52</v>
      </c>
      <c r="X36" s="20">
        <f t="shared" si="46"/>
        <v>364</v>
      </c>
      <c r="Y36" s="20">
        <v>49</v>
      </c>
      <c r="Z36" s="20">
        <v>48</v>
      </c>
      <c r="AA36" s="20">
        <v>219</v>
      </c>
      <c r="AB36" s="20">
        <v>218</v>
      </c>
      <c r="AC36" s="20">
        <f t="shared" si="47"/>
        <v>534</v>
      </c>
      <c r="AD36" s="20">
        <v>179</v>
      </c>
      <c r="AE36" s="20">
        <v>167</v>
      </c>
      <c r="AF36" s="20">
        <v>161</v>
      </c>
      <c r="AG36" s="20">
        <v>115</v>
      </c>
      <c r="AH36" s="20">
        <v>89</v>
      </c>
      <c r="AI36" s="20">
        <v>84</v>
      </c>
      <c r="AJ36" s="20">
        <f t="shared" si="48"/>
        <v>795</v>
      </c>
      <c r="AK36" s="20">
        <v>117</v>
      </c>
      <c r="AL36" s="20">
        <v>79</v>
      </c>
      <c r="AM36" s="20">
        <v>78</v>
      </c>
      <c r="AN36" s="20">
        <v>35</v>
      </c>
      <c r="AO36" s="20">
        <v>37</v>
      </c>
      <c r="AP36" s="20">
        <f t="shared" si="49"/>
        <v>346</v>
      </c>
      <c r="AQ36" s="20">
        <v>41</v>
      </c>
      <c r="AR36" s="20">
        <v>4</v>
      </c>
      <c r="AS36" s="20">
        <v>1397</v>
      </c>
      <c r="AT36" s="20">
        <v>166</v>
      </c>
      <c r="AU36" s="20">
        <v>130</v>
      </c>
      <c r="AV36" s="20">
        <v>520</v>
      </c>
      <c r="AW36" s="20">
        <v>55</v>
      </c>
      <c r="AX36"/>
      <c r="AY36"/>
      <c r="AZ36"/>
      <c r="BA36"/>
      <c r="BB36"/>
    </row>
    <row r="37" spans="1:54" s="11" customFormat="1" x14ac:dyDescent="0.25">
      <c r="A37" s="17" t="s">
        <v>99</v>
      </c>
      <c r="B37" s="18" t="s">
        <v>100</v>
      </c>
      <c r="C37" s="19">
        <v>1258</v>
      </c>
      <c r="D37" s="20">
        <f t="shared" si="44"/>
        <v>58</v>
      </c>
      <c r="E37" s="20">
        <v>7</v>
      </c>
      <c r="F37" s="20">
        <v>9</v>
      </c>
      <c r="G37" s="20">
        <v>9</v>
      </c>
      <c r="H37" s="20">
        <v>10</v>
      </c>
      <c r="I37" s="20">
        <v>11</v>
      </c>
      <c r="J37" s="20">
        <v>12</v>
      </c>
      <c r="K37" s="20">
        <v>31</v>
      </c>
      <c r="L37" s="20">
        <v>32</v>
      </c>
      <c r="M37" s="20">
        <v>33</v>
      </c>
      <c r="N37" s="20">
        <v>33</v>
      </c>
      <c r="O37" s="20">
        <v>34</v>
      </c>
      <c r="P37" s="20">
        <v>34</v>
      </c>
      <c r="Q37" s="20">
        <f t="shared" si="45"/>
        <v>255</v>
      </c>
      <c r="R37" s="20">
        <v>34</v>
      </c>
      <c r="S37" s="20">
        <v>33</v>
      </c>
      <c r="T37" s="20">
        <v>31</v>
      </c>
      <c r="U37" s="20">
        <v>29</v>
      </c>
      <c r="V37" s="20">
        <v>27</v>
      </c>
      <c r="W37" s="20">
        <v>25</v>
      </c>
      <c r="X37" s="20">
        <f t="shared" si="46"/>
        <v>179</v>
      </c>
      <c r="Y37" s="20">
        <v>24</v>
      </c>
      <c r="Z37" s="20">
        <v>23</v>
      </c>
      <c r="AA37" s="20">
        <v>108</v>
      </c>
      <c r="AB37" s="20">
        <v>107</v>
      </c>
      <c r="AC37" s="20">
        <f t="shared" si="47"/>
        <v>262</v>
      </c>
      <c r="AD37" s="20">
        <v>88</v>
      </c>
      <c r="AE37" s="20">
        <v>82</v>
      </c>
      <c r="AF37" s="20">
        <v>79</v>
      </c>
      <c r="AG37" s="20">
        <v>57</v>
      </c>
      <c r="AH37" s="20">
        <v>44</v>
      </c>
      <c r="AI37" s="20">
        <v>41</v>
      </c>
      <c r="AJ37" s="20">
        <f t="shared" si="48"/>
        <v>391</v>
      </c>
      <c r="AK37" s="20">
        <v>58</v>
      </c>
      <c r="AL37" s="20">
        <v>39</v>
      </c>
      <c r="AM37" s="20">
        <v>39</v>
      </c>
      <c r="AN37" s="20">
        <v>17</v>
      </c>
      <c r="AO37" s="20">
        <v>18</v>
      </c>
      <c r="AP37" s="20">
        <f t="shared" si="49"/>
        <v>171</v>
      </c>
      <c r="AQ37" s="20">
        <v>20</v>
      </c>
      <c r="AR37" s="20">
        <v>2</v>
      </c>
      <c r="AS37" s="20">
        <v>687</v>
      </c>
      <c r="AT37" s="20">
        <v>82</v>
      </c>
      <c r="AU37" s="20">
        <v>64</v>
      </c>
      <c r="AV37" s="20">
        <v>256</v>
      </c>
      <c r="AW37" s="20">
        <v>27</v>
      </c>
      <c r="AX37"/>
      <c r="AY37"/>
      <c r="AZ37"/>
      <c r="BA37"/>
      <c r="BB37"/>
    </row>
    <row r="38" spans="1:54" s="11" customFormat="1" x14ac:dyDescent="0.25">
      <c r="A38" s="17" t="s">
        <v>101</v>
      </c>
      <c r="B38" s="18" t="s">
        <v>102</v>
      </c>
      <c r="C38" s="19">
        <v>1148</v>
      </c>
      <c r="D38" s="20">
        <f t="shared" si="44"/>
        <v>53</v>
      </c>
      <c r="E38" s="20">
        <v>7</v>
      </c>
      <c r="F38" s="20">
        <v>8</v>
      </c>
      <c r="G38" s="20">
        <v>8</v>
      </c>
      <c r="H38" s="20">
        <v>9</v>
      </c>
      <c r="I38" s="20">
        <v>10</v>
      </c>
      <c r="J38" s="20">
        <v>11</v>
      </c>
      <c r="K38" s="20">
        <v>28</v>
      </c>
      <c r="L38" s="20">
        <v>29</v>
      </c>
      <c r="M38" s="20">
        <v>30</v>
      </c>
      <c r="N38" s="20">
        <v>30</v>
      </c>
      <c r="O38" s="20">
        <v>31</v>
      </c>
      <c r="P38" s="20">
        <v>31</v>
      </c>
      <c r="Q38" s="20">
        <f t="shared" si="45"/>
        <v>232</v>
      </c>
      <c r="R38" s="20">
        <v>31</v>
      </c>
      <c r="S38" s="20">
        <v>30</v>
      </c>
      <c r="T38" s="20">
        <v>28</v>
      </c>
      <c r="U38" s="20">
        <v>26</v>
      </c>
      <c r="V38" s="20">
        <v>25</v>
      </c>
      <c r="W38" s="20">
        <v>23</v>
      </c>
      <c r="X38" s="20">
        <f t="shared" si="46"/>
        <v>163</v>
      </c>
      <c r="Y38" s="20">
        <v>22</v>
      </c>
      <c r="Z38" s="20">
        <v>21</v>
      </c>
      <c r="AA38" s="20">
        <v>99</v>
      </c>
      <c r="AB38" s="20">
        <v>98</v>
      </c>
      <c r="AC38" s="20">
        <f t="shared" si="47"/>
        <v>240</v>
      </c>
      <c r="AD38" s="20">
        <v>80</v>
      </c>
      <c r="AE38" s="20">
        <v>75</v>
      </c>
      <c r="AF38" s="20">
        <v>72</v>
      </c>
      <c r="AG38" s="20">
        <v>52</v>
      </c>
      <c r="AH38" s="20">
        <v>40</v>
      </c>
      <c r="AI38" s="20">
        <v>38</v>
      </c>
      <c r="AJ38" s="20">
        <f t="shared" si="48"/>
        <v>357</v>
      </c>
      <c r="AK38" s="20">
        <v>53</v>
      </c>
      <c r="AL38" s="20">
        <v>36</v>
      </c>
      <c r="AM38" s="20">
        <v>35</v>
      </c>
      <c r="AN38" s="20">
        <v>16</v>
      </c>
      <c r="AO38" s="20">
        <v>16</v>
      </c>
      <c r="AP38" s="20">
        <f t="shared" si="49"/>
        <v>156</v>
      </c>
      <c r="AQ38" s="20">
        <v>18</v>
      </c>
      <c r="AR38" s="20">
        <v>2</v>
      </c>
      <c r="AS38" s="20">
        <v>629</v>
      </c>
      <c r="AT38" s="20">
        <v>75</v>
      </c>
      <c r="AU38" s="20">
        <v>59</v>
      </c>
      <c r="AV38" s="20">
        <v>234</v>
      </c>
      <c r="AW38" s="20">
        <v>25</v>
      </c>
      <c r="AX38"/>
      <c r="AY38"/>
      <c r="AZ38"/>
      <c r="BA38"/>
      <c r="BB38"/>
    </row>
    <row r="39" spans="1:54" s="11" customFormat="1" x14ac:dyDescent="0.25">
      <c r="A39" s="17" t="s">
        <v>103</v>
      </c>
      <c r="B39" s="18" t="s">
        <v>104</v>
      </c>
      <c r="C39" s="19">
        <v>710</v>
      </c>
      <c r="D39" s="20">
        <f t="shared" si="44"/>
        <v>33</v>
      </c>
      <c r="E39" s="20">
        <v>4</v>
      </c>
      <c r="F39" s="20">
        <v>5</v>
      </c>
      <c r="G39" s="20">
        <v>5</v>
      </c>
      <c r="H39" s="20">
        <v>6</v>
      </c>
      <c r="I39" s="20">
        <v>6</v>
      </c>
      <c r="J39" s="20">
        <v>7</v>
      </c>
      <c r="K39" s="20">
        <v>18</v>
      </c>
      <c r="L39" s="20">
        <v>18</v>
      </c>
      <c r="M39" s="20">
        <v>18</v>
      </c>
      <c r="N39" s="20">
        <v>19</v>
      </c>
      <c r="O39" s="20">
        <v>19</v>
      </c>
      <c r="P39" s="20">
        <v>19</v>
      </c>
      <c r="Q39" s="20">
        <f t="shared" si="45"/>
        <v>144</v>
      </c>
      <c r="R39" s="20">
        <v>19</v>
      </c>
      <c r="S39" s="20">
        <v>18</v>
      </c>
      <c r="T39" s="20">
        <v>17</v>
      </c>
      <c r="U39" s="20">
        <v>16</v>
      </c>
      <c r="V39" s="20">
        <v>15</v>
      </c>
      <c r="W39" s="20">
        <v>14</v>
      </c>
      <c r="X39" s="20">
        <f t="shared" si="46"/>
        <v>99</v>
      </c>
      <c r="Y39" s="20">
        <v>14</v>
      </c>
      <c r="Z39" s="20">
        <v>13</v>
      </c>
      <c r="AA39" s="20">
        <v>61</v>
      </c>
      <c r="AB39" s="20">
        <v>61</v>
      </c>
      <c r="AC39" s="20">
        <f t="shared" si="47"/>
        <v>149</v>
      </c>
      <c r="AD39" s="20">
        <v>50</v>
      </c>
      <c r="AE39" s="20">
        <v>46</v>
      </c>
      <c r="AF39" s="20">
        <v>45</v>
      </c>
      <c r="AG39" s="20">
        <v>32</v>
      </c>
      <c r="AH39" s="20">
        <v>25</v>
      </c>
      <c r="AI39" s="20">
        <v>23</v>
      </c>
      <c r="AJ39" s="20">
        <f t="shared" si="48"/>
        <v>221</v>
      </c>
      <c r="AK39" s="20">
        <v>33</v>
      </c>
      <c r="AL39" s="20">
        <v>22</v>
      </c>
      <c r="AM39" s="20">
        <v>22</v>
      </c>
      <c r="AN39" s="20">
        <v>10</v>
      </c>
      <c r="AO39" s="20">
        <v>10</v>
      </c>
      <c r="AP39" s="20">
        <f t="shared" si="49"/>
        <v>97</v>
      </c>
      <c r="AQ39" s="20">
        <v>11</v>
      </c>
      <c r="AR39" s="20">
        <v>1</v>
      </c>
      <c r="AS39" s="20">
        <v>389</v>
      </c>
      <c r="AT39" s="20">
        <v>46</v>
      </c>
      <c r="AU39" s="20">
        <v>36</v>
      </c>
      <c r="AV39" s="20">
        <v>145</v>
      </c>
      <c r="AW39" s="20">
        <v>15</v>
      </c>
      <c r="AX39"/>
      <c r="AY39"/>
      <c r="AZ39"/>
      <c r="BA39"/>
      <c r="BB39"/>
    </row>
    <row r="40" spans="1:54" s="11" customFormat="1" x14ac:dyDescent="0.25">
      <c r="A40" s="17" t="s">
        <v>105</v>
      </c>
      <c r="B40" s="18" t="s">
        <v>106</v>
      </c>
      <c r="C40" s="19">
        <v>1065</v>
      </c>
      <c r="D40" s="20">
        <f t="shared" si="44"/>
        <v>48</v>
      </c>
      <c r="E40" s="20">
        <v>6</v>
      </c>
      <c r="F40" s="20">
        <v>8</v>
      </c>
      <c r="G40" s="20">
        <v>7</v>
      </c>
      <c r="H40" s="20">
        <v>8</v>
      </c>
      <c r="I40" s="20">
        <v>9</v>
      </c>
      <c r="J40" s="20">
        <v>10</v>
      </c>
      <c r="K40" s="20">
        <v>26</v>
      </c>
      <c r="L40" s="20">
        <v>27</v>
      </c>
      <c r="M40" s="20">
        <v>28</v>
      </c>
      <c r="N40" s="20">
        <v>28</v>
      </c>
      <c r="O40" s="20">
        <v>28</v>
      </c>
      <c r="P40" s="20">
        <v>29</v>
      </c>
      <c r="Q40" s="20">
        <f t="shared" si="45"/>
        <v>214</v>
      </c>
      <c r="R40" s="20">
        <v>29</v>
      </c>
      <c r="S40" s="20">
        <v>28</v>
      </c>
      <c r="T40" s="20">
        <v>26</v>
      </c>
      <c r="U40" s="20">
        <v>24</v>
      </c>
      <c r="V40" s="20">
        <v>23</v>
      </c>
      <c r="W40" s="20">
        <v>22</v>
      </c>
      <c r="X40" s="20">
        <f t="shared" si="46"/>
        <v>152</v>
      </c>
      <c r="Y40" s="20">
        <v>21</v>
      </c>
      <c r="Z40" s="20">
        <v>20</v>
      </c>
      <c r="AA40" s="20">
        <v>91</v>
      </c>
      <c r="AB40" s="20">
        <v>91</v>
      </c>
      <c r="AC40" s="20">
        <f t="shared" si="47"/>
        <v>223</v>
      </c>
      <c r="AD40" s="20">
        <v>74</v>
      </c>
      <c r="AE40" s="20">
        <v>70</v>
      </c>
      <c r="AF40" s="20">
        <v>67</v>
      </c>
      <c r="AG40" s="20">
        <v>48</v>
      </c>
      <c r="AH40" s="20">
        <v>37</v>
      </c>
      <c r="AI40" s="20">
        <v>35</v>
      </c>
      <c r="AJ40" s="20">
        <f t="shared" si="48"/>
        <v>331</v>
      </c>
      <c r="AK40" s="20">
        <v>49</v>
      </c>
      <c r="AL40" s="20">
        <v>33</v>
      </c>
      <c r="AM40" s="20">
        <v>33</v>
      </c>
      <c r="AN40" s="20">
        <v>15</v>
      </c>
      <c r="AO40" s="20">
        <v>15</v>
      </c>
      <c r="AP40" s="20">
        <f t="shared" si="49"/>
        <v>145</v>
      </c>
      <c r="AQ40" s="20">
        <v>17</v>
      </c>
      <c r="AR40" s="20">
        <v>2</v>
      </c>
      <c r="AS40" s="20">
        <v>582</v>
      </c>
      <c r="AT40" s="20">
        <v>69</v>
      </c>
      <c r="AU40" s="20">
        <v>54</v>
      </c>
      <c r="AV40" s="20">
        <v>216</v>
      </c>
      <c r="AW40" s="20">
        <v>23</v>
      </c>
      <c r="AX40"/>
      <c r="AY40"/>
      <c r="AZ40"/>
      <c r="BA40"/>
      <c r="BB40"/>
    </row>
    <row r="41" spans="1:54" s="11" customFormat="1" x14ac:dyDescent="0.25">
      <c r="A41" s="17" t="s">
        <v>107</v>
      </c>
      <c r="B41" s="18" t="s">
        <v>108</v>
      </c>
      <c r="C41" s="19">
        <v>1027</v>
      </c>
      <c r="D41" s="20">
        <f t="shared" si="44"/>
        <v>47</v>
      </c>
      <c r="E41" s="20">
        <v>6</v>
      </c>
      <c r="F41" s="20">
        <v>7</v>
      </c>
      <c r="G41" s="20">
        <v>7</v>
      </c>
      <c r="H41" s="20">
        <v>8</v>
      </c>
      <c r="I41" s="20">
        <v>9</v>
      </c>
      <c r="J41" s="20">
        <v>10</v>
      </c>
      <c r="K41" s="20">
        <v>25</v>
      </c>
      <c r="L41" s="20">
        <v>26</v>
      </c>
      <c r="M41" s="20">
        <v>27</v>
      </c>
      <c r="N41" s="20">
        <v>27</v>
      </c>
      <c r="O41" s="20">
        <v>27</v>
      </c>
      <c r="P41" s="20">
        <v>28</v>
      </c>
      <c r="Q41" s="20">
        <f t="shared" si="45"/>
        <v>207</v>
      </c>
      <c r="R41" s="20">
        <v>28</v>
      </c>
      <c r="S41" s="20">
        <v>27</v>
      </c>
      <c r="T41" s="20">
        <v>25</v>
      </c>
      <c r="U41" s="20">
        <v>24</v>
      </c>
      <c r="V41" s="20">
        <v>22</v>
      </c>
      <c r="W41" s="20">
        <v>21</v>
      </c>
      <c r="X41" s="20">
        <f t="shared" si="46"/>
        <v>147</v>
      </c>
      <c r="Y41" s="20">
        <v>20</v>
      </c>
      <c r="Z41" s="20">
        <v>19</v>
      </c>
      <c r="AA41" s="20">
        <v>88</v>
      </c>
      <c r="AB41" s="20">
        <v>87</v>
      </c>
      <c r="AC41" s="20">
        <f t="shared" si="47"/>
        <v>214</v>
      </c>
      <c r="AD41" s="20">
        <v>72</v>
      </c>
      <c r="AE41" s="20">
        <v>67</v>
      </c>
      <c r="AF41" s="20">
        <v>65</v>
      </c>
      <c r="AG41" s="20">
        <v>46</v>
      </c>
      <c r="AH41" s="20">
        <v>36</v>
      </c>
      <c r="AI41" s="20">
        <v>34</v>
      </c>
      <c r="AJ41" s="20">
        <f t="shared" si="48"/>
        <v>320</v>
      </c>
      <c r="AK41" s="20">
        <v>47</v>
      </c>
      <c r="AL41" s="20">
        <v>32</v>
      </c>
      <c r="AM41" s="20">
        <v>31</v>
      </c>
      <c r="AN41" s="20">
        <v>14</v>
      </c>
      <c r="AO41" s="20">
        <v>15</v>
      </c>
      <c r="AP41" s="20">
        <f t="shared" si="49"/>
        <v>139</v>
      </c>
      <c r="AQ41" s="20">
        <v>16</v>
      </c>
      <c r="AR41" s="20">
        <v>2</v>
      </c>
      <c r="AS41" s="20">
        <v>561</v>
      </c>
      <c r="AT41" s="20">
        <v>67</v>
      </c>
      <c r="AU41" s="20">
        <v>52</v>
      </c>
      <c r="AV41" s="20">
        <v>209</v>
      </c>
      <c r="AW41" s="20">
        <v>22</v>
      </c>
      <c r="AX41"/>
      <c r="AY41"/>
      <c r="AZ41"/>
      <c r="BA41"/>
      <c r="BB41"/>
    </row>
    <row r="42" spans="1:54" s="11" customFormat="1" x14ac:dyDescent="0.25">
      <c r="A42" s="17" t="s">
        <v>109</v>
      </c>
      <c r="B42" s="18" t="s">
        <v>110</v>
      </c>
      <c r="C42" s="19">
        <v>1430</v>
      </c>
      <c r="D42" s="20">
        <f t="shared" si="44"/>
        <v>64</v>
      </c>
      <c r="E42" s="20">
        <v>8</v>
      </c>
      <c r="F42" s="20">
        <v>10</v>
      </c>
      <c r="G42" s="20">
        <v>10</v>
      </c>
      <c r="H42" s="20">
        <v>11</v>
      </c>
      <c r="I42" s="20">
        <v>12</v>
      </c>
      <c r="J42" s="20">
        <v>13</v>
      </c>
      <c r="K42" s="20">
        <v>35</v>
      </c>
      <c r="L42" s="20">
        <v>36</v>
      </c>
      <c r="M42" s="20">
        <v>37</v>
      </c>
      <c r="N42" s="20">
        <v>38</v>
      </c>
      <c r="O42" s="20">
        <v>38</v>
      </c>
      <c r="P42" s="20">
        <v>39</v>
      </c>
      <c r="Q42" s="20">
        <f t="shared" si="45"/>
        <v>287</v>
      </c>
      <c r="R42" s="20">
        <v>38</v>
      </c>
      <c r="S42" s="20">
        <v>37</v>
      </c>
      <c r="T42" s="20">
        <v>35</v>
      </c>
      <c r="U42" s="20">
        <v>33</v>
      </c>
      <c r="V42" s="20">
        <v>31</v>
      </c>
      <c r="W42" s="20">
        <v>29</v>
      </c>
      <c r="X42" s="20">
        <f t="shared" si="46"/>
        <v>203</v>
      </c>
      <c r="Y42" s="20">
        <v>28</v>
      </c>
      <c r="Z42" s="20">
        <v>27</v>
      </c>
      <c r="AA42" s="20">
        <v>123</v>
      </c>
      <c r="AB42" s="20">
        <v>122</v>
      </c>
      <c r="AC42" s="20">
        <f t="shared" si="47"/>
        <v>300</v>
      </c>
      <c r="AD42" s="20">
        <v>100</v>
      </c>
      <c r="AE42" s="20">
        <v>94</v>
      </c>
      <c r="AF42" s="20">
        <v>90</v>
      </c>
      <c r="AG42" s="20">
        <v>65</v>
      </c>
      <c r="AH42" s="20">
        <v>50</v>
      </c>
      <c r="AI42" s="20">
        <v>47</v>
      </c>
      <c r="AJ42" s="20">
        <f t="shared" si="48"/>
        <v>446</v>
      </c>
      <c r="AK42" s="20">
        <v>66</v>
      </c>
      <c r="AL42" s="20">
        <v>44</v>
      </c>
      <c r="AM42" s="20">
        <v>44</v>
      </c>
      <c r="AN42" s="20">
        <v>20</v>
      </c>
      <c r="AO42" s="20">
        <v>20</v>
      </c>
      <c r="AP42" s="20">
        <f t="shared" si="49"/>
        <v>194</v>
      </c>
      <c r="AQ42" s="20">
        <v>23</v>
      </c>
      <c r="AR42" s="20">
        <v>2</v>
      </c>
      <c r="AS42" s="20">
        <v>783</v>
      </c>
      <c r="AT42" s="20">
        <v>93</v>
      </c>
      <c r="AU42" s="20">
        <v>73</v>
      </c>
      <c r="AV42" s="20">
        <v>291</v>
      </c>
      <c r="AW42" s="20">
        <v>31</v>
      </c>
      <c r="AX42"/>
      <c r="AY42"/>
      <c r="AZ42"/>
      <c r="BA42"/>
      <c r="BB42"/>
    </row>
    <row r="43" spans="1:54" s="14" customFormat="1" x14ac:dyDescent="0.25">
      <c r="A43" s="41" t="s">
        <v>111</v>
      </c>
      <c r="B43" s="42"/>
      <c r="C43" s="27">
        <f t="shared" ref="C43:AW43" si="50">+C44+C51+C54</f>
        <v>13251</v>
      </c>
      <c r="D43" s="27">
        <f t="shared" si="50"/>
        <v>427</v>
      </c>
      <c r="E43" s="27">
        <f t="shared" si="50"/>
        <v>60</v>
      </c>
      <c r="F43" s="27">
        <f t="shared" si="50"/>
        <v>66</v>
      </c>
      <c r="G43" s="27">
        <f t="shared" si="50"/>
        <v>60</v>
      </c>
      <c r="H43" s="27">
        <f t="shared" si="50"/>
        <v>86</v>
      </c>
      <c r="I43" s="27">
        <f t="shared" si="50"/>
        <v>66</v>
      </c>
      <c r="J43" s="27">
        <f t="shared" si="50"/>
        <v>89</v>
      </c>
      <c r="K43" s="27">
        <f t="shared" si="50"/>
        <v>297</v>
      </c>
      <c r="L43" s="27">
        <f t="shared" si="50"/>
        <v>299</v>
      </c>
      <c r="M43" s="27">
        <f t="shared" si="50"/>
        <v>302</v>
      </c>
      <c r="N43" s="27">
        <f t="shared" si="50"/>
        <v>304</v>
      </c>
      <c r="O43" s="27">
        <f t="shared" si="50"/>
        <v>311</v>
      </c>
      <c r="P43" s="27">
        <f t="shared" si="50"/>
        <v>320</v>
      </c>
      <c r="Q43" s="27">
        <f t="shared" si="50"/>
        <v>2260</v>
      </c>
      <c r="R43" s="27">
        <f t="shared" si="50"/>
        <v>324</v>
      </c>
      <c r="S43" s="27">
        <f t="shared" si="50"/>
        <v>319</v>
      </c>
      <c r="T43" s="27">
        <f t="shared" si="50"/>
        <v>310</v>
      </c>
      <c r="U43" s="27">
        <f t="shared" si="50"/>
        <v>304</v>
      </c>
      <c r="V43" s="27">
        <f t="shared" si="50"/>
        <v>295</v>
      </c>
      <c r="W43" s="27">
        <f t="shared" si="50"/>
        <v>291</v>
      </c>
      <c r="X43" s="27">
        <f t="shared" si="50"/>
        <v>1843</v>
      </c>
      <c r="Y43" s="27">
        <f t="shared" si="50"/>
        <v>291</v>
      </c>
      <c r="Z43" s="27">
        <f t="shared" si="50"/>
        <v>296</v>
      </c>
      <c r="AA43" s="27">
        <f t="shared" si="50"/>
        <v>1512</v>
      </c>
      <c r="AB43" s="27">
        <f t="shared" si="50"/>
        <v>1428</v>
      </c>
      <c r="AC43" s="27">
        <f t="shared" si="50"/>
        <v>3527</v>
      </c>
      <c r="AD43" s="27">
        <f t="shared" si="50"/>
        <v>1160</v>
      </c>
      <c r="AE43" s="27">
        <f t="shared" si="50"/>
        <v>936</v>
      </c>
      <c r="AF43" s="27">
        <f t="shared" si="50"/>
        <v>705</v>
      </c>
      <c r="AG43" s="27">
        <f t="shared" si="50"/>
        <v>602</v>
      </c>
      <c r="AH43" s="27">
        <f t="shared" si="50"/>
        <v>497</v>
      </c>
      <c r="AI43" s="27">
        <f t="shared" si="50"/>
        <v>397</v>
      </c>
      <c r="AJ43" s="27">
        <f t="shared" si="50"/>
        <v>4297</v>
      </c>
      <c r="AK43" s="27">
        <f t="shared" si="50"/>
        <v>376</v>
      </c>
      <c r="AL43" s="27">
        <f t="shared" si="50"/>
        <v>343</v>
      </c>
      <c r="AM43" s="27">
        <f t="shared" si="50"/>
        <v>280</v>
      </c>
      <c r="AN43" s="27">
        <f t="shared" si="50"/>
        <v>182</v>
      </c>
      <c r="AO43" s="27">
        <f t="shared" si="50"/>
        <v>143</v>
      </c>
      <c r="AP43" s="27">
        <f t="shared" si="50"/>
        <v>1324</v>
      </c>
      <c r="AQ43" s="27">
        <f t="shared" si="50"/>
        <v>289</v>
      </c>
      <c r="AR43" s="27">
        <f t="shared" si="50"/>
        <v>28</v>
      </c>
      <c r="AS43" s="27">
        <f t="shared" si="50"/>
        <v>7035</v>
      </c>
      <c r="AT43" s="27">
        <f t="shared" si="50"/>
        <v>751</v>
      </c>
      <c r="AU43" s="27">
        <f t="shared" si="50"/>
        <v>698</v>
      </c>
      <c r="AV43" s="27">
        <f t="shared" si="50"/>
        <v>2975</v>
      </c>
      <c r="AW43" s="28">
        <f t="shared" si="50"/>
        <v>394</v>
      </c>
      <c r="AX43"/>
      <c r="AY43"/>
      <c r="AZ43"/>
      <c r="BA43"/>
      <c r="BB43"/>
    </row>
    <row r="44" spans="1:54" s="14" customFormat="1" x14ac:dyDescent="0.25">
      <c r="A44" s="39" t="s">
        <v>112</v>
      </c>
      <c r="B44" s="40"/>
      <c r="C44" s="25">
        <f t="shared" ref="C44:AW44" si="51">SUM(C45:C50)</f>
        <v>7265</v>
      </c>
      <c r="D44" s="25">
        <f t="shared" ref="D44" si="52">SUM(D45:D50)</f>
        <v>246</v>
      </c>
      <c r="E44" s="25">
        <f t="shared" si="51"/>
        <v>34</v>
      </c>
      <c r="F44" s="25">
        <f t="shared" si="51"/>
        <v>38</v>
      </c>
      <c r="G44" s="25">
        <f t="shared" si="51"/>
        <v>37</v>
      </c>
      <c r="H44" s="25">
        <f t="shared" si="51"/>
        <v>57</v>
      </c>
      <c r="I44" s="25">
        <f t="shared" si="51"/>
        <v>40</v>
      </c>
      <c r="J44" s="25">
        <f t="shared" si="51"/>
        <v>40</v>
      </c>
      <c r="K44" s="25">
        <f t="shared" si="51"/>
        <v>143</v>
      </c>
      <c r="L44" s="25">
        <f t="shared" si="51"/>
        <v>143</v>
      </c>
      <c r="M44" s="25">
        <f t="shared" si="51"/>
        <v>144</v>
      </c>
      <c r="N44" s="25">
        <f t="shared" si="51"/>
        <v>144</v>
      </c>
      <c r="O44" s="25">
        <f t="shared" si="51"/>
        <v>148</v>
      </c>
      <c r="P44" s="25">
        <f t="shared" si="51"/>
        <v>153</v>
      </c>
      <c r="Q44" s="25">
        <f t="shared" ref="Q44" si="53">SUM(Q45:Q50)</f>
        <v>1121</v>
      </c>
      <c r="R44" s="25">
        <f t="shared" si="51"/>
        <v>156</v>
      </c>
      <c r="S44" s="25">
        <f t="shared" si="51"/>
        <v>155</v>
      </c>
      <c r="T44" s="25">
        <f t="shared" si="51"/>
        <v>153</v>
      </c>
      <c r="U44" s="25">
        <f t="shared" si="51"/>
        <v>152</v>
      </c>
      <c r="V44" s="25">
        <f t="shared" si="51"/>
        <v>150</v>
      </c>
      <c r="W44" s="25">
        <f t="shared" si="51"/>
        <v>153</v>
      </c>
      <c r="X44" s="25">
        <f t="shared" ref="X44" si="54">SUM(X45:X50)</f>
        <v>919</v>
      </c>
      <c r="Y44" s="25">
        <f t="shared" si="51"/>
        <v>163</v>
      </c>
      <c r="Z44" s="25">
        <f t="shared" si="51"/>
        <v>179</v>
      </c>
      <c r="AA44" s="25">
        <f t="shared" si="51"/>
        <v>1043</v>
      </c>
      <c r="AB44" s="25">
        <f t="shared" si="51"/>
        <v>968</v>
      </c>
      <c r="AC44" s="25">
        <f t="shared" ref="AC44" si="55">SUM(AC45:AC50)</f>
        <v>2353</v>
      </c>
      <c r="AD44" s="25">
        <f t="shared" si="51"/>
        <v>664</v>
      </c>
      <c r="AE44" s="25">
        <f t="shared" si="51"/>
        <v>516</v>
      </c>
      <c r="AF44" s="25">
        <f t="shared" si="51"/>
        <v>364</v>
      </c>
      <c r="AG44" s="25">
        <f t="shared" si="51"/>
        <v>332</v>
      </c>
      <c r="AH44" s="25">
        <f t="shared" si="51"/>
        <v>269</v>
      </c>
      <c r="AI44" s="25">
        <f t="shared" si="51"/>
        <v>207</v>
      </c>
      <c r="AJ44" s="25">
        <f t="shared" ref="AJ44" si="56">SUM(AJ45:AJ50)</f>
        <v>2352</v>
      </c>
      <c r="AK44" s="25">
        <f t="shared" si="51"/>
        <v>155</v>
      </c>
      <c r="AL44" s="25">
        <f t="shared" si="51"/>
        <v>144</v>
      </c>
      <c r="AM44" s="25">
        <f t="shared" si="51"/>
        <v>108</v>
      </c>
      <c r="AN44" s="25">
        <f t="shared" si="51"/>
        <v>71</v>
      </c>
      <c r="AO44" s="25">
        <f t="shared" si="51"/>
        <v>42</v>
      </c>
      <c r="AP44" s="25">
        <f t="shared" ref="AP44" si="57">SUM(AP45:AP50)</f>
        <v>520</v>
      </c>
      <c r="AQ44" s="25">
        <f t="shared" si="51"/>
        <v>166</v>
      </c>
      <c r="AR44" s="25">
        <f t="shared" si="51"/>
        <v>14</v>
      </c>
      <c r="AS44" s="25">
        <f t="shared" si="51"/>
        <v>3914</v>
      </c>
      <c r="AT44" s="25">
        <f t="shared" si="51"/>
        <v>374</v>
      </c>
      <c r="AU44" s="25">
        <f t="shared" si="51"/>
        <v>389</v>
      </c>
      <c r="AV44" s="25">
        <f t="shared" si="51"/>
        <v>1879</v>
      </c>
      <c r="AW44" s="26">
        <f t="shared" si="51"/>
        <v>226</v>
      </c>
      <c r="AX44"/>
      <c r="AY44"/>
      <c r="AZ44"/>
      <c r="BA44"/>
      <c r="BB44"/>
    </row>
    <row r="45" spans="1:54" s="11" customFormat="1" x14ac:dyDescent="0.25">
      <c r="A45" s="17" t="s">
        <v>113</v>
      </c>
      <c r="B45" s="18" t="s">
        <v>114</v>
      </c>
      <c r="C45" s="19">
        <v>2621</v>
      </c>
      <c r="D45" s="20">
        <f t="shared" ref="D45:D50" si="58">SUM(E45:J45)</f>
        <v>89</v>
      </c>
      <c r="E45" s="20">
        <v>13</v>
      </c>
      <c r="F45" s="20">
        <v>14</v>
      </c>
      <c r="G45" s="20">
        <v>13</v>
      </c>
      <c r="H45" s="20">
        <v>21</v>
      </c>
      <c r="I45" s="20">
        <v>14</v>
      </c>
      <c r="J45" s="20">
        <v>14</v>
      </c>
      <c r="K45" s="20">
        <v>52</v>
      </c>
      <c r="L45" s="20">
        <v>52</v>
      </c>
      <c r="M45" s="20">
        <v>51</v>
      </c>
      <c r="N45" s="20">
        <v>51</v>
      </c>
      <c r="O45" s="20">
        <v>53</v>
      </c>
      <c r="P45" s="20">
        <v>55</v>
      </c>
      <c r="Q45" s="20">
        <f t="shared" ref="Q45:Q50" si="59">SUM(E45:P45)</f>
        <v>403</v>
      </c>
      <c r="R45" s="20">
        <v>57</v>
      </c>
      <c r="S45" s="20">
        <v>56</v>
      </c>
      <c r="T45" s="20">
        <v>55</v>
      </c>
      <c r="U45" s="20">
        <v>55</v>
      </c>
      <c r="V45" s="20">
        <v>53</v>
      </c>
      <c r="W45" s="20">
        <v>55</v>
      </c>
      <c r="X45" s="20">
        <f t="shared" ref="X45:X50" si="60">SUM(R45:W45)</f>
        <v>331</v>
      </c>
      <c r="Y45" s="20">
        <v>58</v>
      </c>
      <c r="Z45" s="20">
        <v>66</v>
      </c>
      <c r="AA45" s="20">
        <v>377</v>
      </c>
      <c r="AB45" s="20">
        <v>349</v>
      </c>
      <c r="AC45" s="20">
        <f t="shared" ref="AC45:AC50" si="61">SUM(Y45:AB45)</f>
        <v>850</v>
      </c>
      <c r="AD45" s="20">
        <v>240</v>
      </c>
      <c r="AE45" s="20">
        <v>186</v>
      </c>
      <c r="AF45" s="20">
        <v>132</v>
      </c>
      <c r="AG45" s="20">
        <v>120</v>
      </c>
      <c r="AH45" s="20">
        <v>97</v>
      </c>
      <c r="AI45" s="20">
        <v>75</v>
      </c>
      <c r="AJ45" s="20">
        <f t="shared" ref="AJ45:AJ50" si="62">SUM(AD45:AI45)</f>
        <v>850</v>
      </c>
      <c r="AK45" s="20">
        <v>56</v>
      </c>
      <c r="AL45" s="20">
        <v>51</v>
      </c>
      <c r="AM45" s="20">
        <v>39</v>
      </c>
      <c r="AN45" s="20">
        <v>26</v>
      </c>
      <c r="AO45" s="20">
        <v>15</v>
      </c>
      <c r="AP45" s="20">
        <f t="shared" ref="AP45:AP50" si="63">SUM(AK45:AO45)</f>
        <v>187</v>
      </c>
      <c r="AQ45" s="20">
        <v>60</v>
      </c>
      <c r="AR45" s="20">
        <v>5</v>
      </c>
      <c r="AS45" s="20">
        <v>1412</v>
      </c>
      <c r="AT45" s="20">
        <v>135</v>
      </c>
      <c r="AU45" s="20">
        <v>139</v>
      </c>
      <c r="AV45" s="20">
        <v>678</v>
      </c>
      <c r="AW45" s="20">
        <v>82</v>
      </c>
      <c r="AX45"/>
      <c r="AY45"/>
      <c r="AZ45"/>
      <c r="BA45"/>
      <c r="BB45"/>
    </row>
    <row r="46" spans="1:54" s="11" customFormat="1" x14ac:dyDescent="0.25">
      <c r="A46" s="17" t="s">
        <v>115</v>
      </c>
      <c r="B46" s="18" t="s">
        <v>116</v>
      </c>
      <c r="C46" s="19">
        <v>1549</v>
      </c>
      <c r="D46" s="20">
        <f t="shared" si="58"/>
        <v>53</v>
      </c>
      <c r="E46" s="20">
        <v>7</v>
      </c>
      <c r="F46" s="20">
        <v>8</v>
      </c>
      <c r="G46" s="20">
        <v>8</v>
      </c>
      <c r="H46" s="20">
        <v>12</v>
      </c>
      <c r="I46" s="20">
        <v>9</v>
      </c>
      <c r="J46" s="20">
        <v>9</v>
      </c>
      <c r="K46" s="20">
        <v>30</v>
      </c>
      <c r="L46" s="20">
        <v>30</v>
      </c>
      <c r="M46" s="20">
        <v>31</v>
      </c>
      <c r="N46" s="20">
        <v>31</v>
      </c>
      <c r="O46" s="20">
        <v>32</v>
      </c>
      <c r="P46" s="20">
        <v>33</v>
      </c>
      <c r="Q46" s="20">
        <f t="shared" si="59"/>
        <v>240</v>
      </c>
      <c r="R46" s="20">
        <v>33</v>
      </c>
      <c r="S46" s="20">
        <v>33</v>
      </c>
      <c r="T46" s="20">
        <v>33</v>
      </c>
      <c r="U46" s="20">
        <v>32</v>
      </c>
      <c r="V46" s="20">
        <v>32</v>
      </c>
      <c r="W46" s="20">
        <v>33</v>
      </c>
      <c r="X46" s="20">
        <f t="shared" si="60"/>
        <v>196</v>
      </c>
      <c r="Y46" s="20">
        <v>35</v>
      </c>
      <c r="Z46" s="20">
        <v>38</v>
      </c>
      <c r="AA46" s="20">
        <v>222</v>
      </c>
      <c r="AB46" s="20">
        <v>206</v>
      </c>
      <c r="AC46" s="20">
        <f t="shared" si="61"/>
        <v>501</v>
      </c>
      <c r="AD46" s="20">
        <v>141</v>
      </c>
      <c r="AE46" s="20">
        <v>110</v>
      </c>
      <c r="AF46" s="20">
        <v>78</v>
      </c>
      <c r="AG46" s="20">
        <v>71</v>
      </c>
      <c r="AH46" s="20">
        <v>57</v>
      </c>
      <c r="AI46" s="20">
        <v>44</v>
      </c>
      <c r="AJ46" s="20">
        <f t="shared" si="62"/>
        <v>501</v>
      </c>
      <c r="AK46" s="20">
        <v>33</v>
      </c>
      <c r="AL46" s="20">
        <v>31</v>
      </c>
      <c r="AM46" s="20">
        <v>23</v>
      </c>
      <c r="AN46" s="20">
        <v>15</v>
      </c>
      <c r="AO46" s="20">
        <v>9</v>
      </c>
      <c r="AP46" s="20">
        <f t="shared" si="63"/>
        <v>111</v>
      </c>
      <c r="AQ46" s="20">
        <v>35</v>
      </c>
      <c r="AR46" s="20">
        <v>3</v>
      </c>
      <c r="AS46" s="20">
        <v>833</v>
      </c>
      <c r="AT46" s="20">
        <v>80</v>
      </c>
      <c r="AU46" s="20">
        <v>83</v>
      </c>
      <c r="AV46" s="20">
        <v>400</v>
      </c>
      <c r="AW46" s="20">
        <v>48</v>
      </c>
      <c r="AX46"/>
      <c r="AY46"/>
      <c r="AZ46"/>
      <c r="BA46"/>
      <c r="BB46"/>
    </row>
    <row r="47" spans="1:54" s="11" customFormat="1" x14ac:dyDescent="0.25">
      <c r="A47" s="17" t="s">
        <v>117</v>
      </c>
      <c r="B47" s="18" t="s">
        <v>118</v>
      </c>
      <c r="C47" s="19">
        <v>705</v>
      </c>
      <c r="D47" s="20">
        <f t="shared" si="58"/>
        <v>25</v>
      </c>
      <c r="E47" s="20">
        <v>3</v>
      </c>
      <c r="F47" s="20">
        <v>4</v>
      </c>
      <c r="G47" s="20">
        <v>4</v>
      </c>
      <c r="H47" s="20">
        <v>6</v>
      </c>
      <c r="I47" s="20">
        <v>4</v>
      </c>
      <c r="J47" s="20">
        <v>4</v>
      </c>
      <c r="K47" s="20">
        <v>14</v>
      </c>
      <c r="L47" s="20">
        <v>14</v>
      </c>
      <c r="M47" s="20">
        <v>14</v>
      </c>
      <c r="N47" s="20">
        <v>14</v>
      </c>
      <c r="O47" s="20">
        <v>14</v>
      </c>
      <c r="P47" s="20">
        <v>15</v>
      </c>
      <c r="Q47" s="20">
        <f t="shared" si="59"/>
        <v>110</v>
      </c>
      <c r="R47" s="20">
        <v>15</v>
      </c>
      <c r="S47" s="20">
        <v>15</v>
      </c>
      <c r="T47" s="20">
        <v>15</v>
      </c>
      <c r="U47" s="20">
        <v>15</v>
      </c>
      <c r="V47" s="20">
        <v>15</v>
      </c>
      <c r="W47" s="20">
        <v>15</v>
      </c>
      <c r="X47" s="20">
        <f t="shared" si="60"/>
        <v>90</v>
      </c>
      <c r="Y47" s="20">
        <v>16</v>
      </c>
      <c r="Z47" s="20">
        <v>17</v>
      </c>
      <c r="AA47" s="20">
        <v>101</v>
      </c>
      <c r="AB47" s="20">
        <v>94</v>
      </c>
      <c r="AC47" s="20">
        <f t="shared" si="61"/>
        <v>228</v>
      </c>
      <c r="AD47" s="20">
        <v>64</v>
      </c>
      <c r="AE47" s="20">
        <v>50</v>
      </c>
      <c r="AF47" s="20">
        <v>35</v>
      </c>
      <c r="AG47" s="20">
        <v>32</v>
      </c>
      <c r="AH47" s="20">
        <v>26</v>
      </c>
      <c r="AI47" s="20">
        <v>20</v>
      </c>
      <c r="AJ47" s="20">
        <f t="shared" si="62"/>
        <v>227</v>
      </c>
      <c r="AK47" s="20">
        <v>15</v>
      </c>
      <c r="AL47" s="20">
        <v>14</v>
      </c>
      <c r="AM47" s="20">
        <v>10</v>
      </c>
      <c r="AN47" s="20">
        <v>7</v>
      </c>
      <c r="AO47" s="20">
        <v>4</v>
      </c>
      <c r="AP47" s="20">
        <f t="shared" si="63"/>
        <v>50</v>
      </c>
      <c r="AQ47" s="20">
        <v>16</v>
      </c>
      <c r="AR47" s="20">
        <v>1</v>
      </c>
      <c r="AS47" s="20">
        <v>380</v>
      </c>
      <c r="AT47" s="20">
        <v>36</v>
      </c>
      <c r="AU47" s="20">
        <v>38</v>
      </c>
      <c r="AV47" s="20">
        <v>182</v>
      </c>
      <c r="AW47" s="20">
        <v>22</v>
      </c>
      <c r="AX47"/>
      <c r="AY47"/>
      <c r="AZ47"/>
      <c r="BA47"/>
      <c r="BB47"/>
    </row>
    <row r="48" spans="1:54" s="11" customFormat="1" x14ac:dyDescent="0.25">
      <c r="A48" s="17" t="s">
        <v>119</v>
      </c>
      <c r="B48" s="18" t="s">
        <v>120</v>
      </c>
      <c r="C48" s="19">
        <v>663</v>
      </c>
      <c r="D48" s="20">
        <f t="shared" si="58"/>
        <v>22</v>
      </c>
      <c r="E48" s="20">
        <v>3</v>
      </c>
      <c r="F48" s="20">
        <v>3</v>
      </c>
      <c r="G48" s="20">
        <v>3</v>
      </c>
      <c r="H48" s="20">
        <v>5</v>
      </c>
      <c r="I48" s="20">
        <v>4</v>
      </c>
      <c r="J48" s="20">
        <v>4</v>
      </c>
      <c r="K48" s="20">
        <v>13</v>
      </c>
      <c r="L48" s="20">
        <v>13</v>
      </c>
      <c r="M48" s="20">
        <v>13</v>
      </c>
      <c r="N48" s="20">
        <v>13</v>
      </c>
      <c r="O48" s="20">
        <v>14</v>
      </c>
      <c r="P48" s="20">
        <v>14</v>
      </c>
      <c r="Q48" s="20">
        <f t="shared" si="59"/>
        <v>102</v>
      </c>
      <c r="R48" s="20">
        <v>14</v>
      </c>
      <c r="S48" s="20">
        <v>14</v>
      </c>
      <c r="T48" s="20">
        <v>14</v>
      </c>
      <c r="U48" s="20">
        <v>14</v>
      </c>
      <c r="V48" s="20">
        <v>14</v>
      </c>
      <c r="W48" s="20">
        <v>14</v>
      </c>
      <c r="X48" s="20">
        <f t="shared" si="60"/>
        <v>84</v>
      </c>
      <c r="Y48" s="20">
        <v>15</v>
      </c>
      <c r="Z48" s="20">
        <v>16</v>
      </c>
      <c r="AA48" s="20">
        <v>95</v>
      </c>
      <c r="AB48" s="20">
        <v>89</v>
      </c>
      <c r="AC48" s="20">
        <f t="shared" si="61"/>
        <v>215</v>
      </c>
      <c r="AD48" s="20">
        <v>61</v>
      </c>
      <c r="AE48" s="20">
        <v>47</v>
      </c>
      <c r="AF48" s="20">
        <v>33</v>
      </c>
      <c r="AG48" s="20">
        <v>30</v>
      </c>
      <c r="AH48" s="20">
        <v>25</v>
      </c>
      <c r="AI48" s="20">
        <v>19</v>
      </c>
      <c r="AJ48" s="20">
        <f t="shared" si="62"/>
        <v>215</v>
      </c>
      <c r="AK48" s="20">
        <v>14</v>
      </c>
      <c r="AL48" s="20">
        <v>13</v>
      </c>
      <c r="AM48" s="20">
        <v>10</v>
      </c>
      <c r="AN48" s="20">
        <v>6</v>
      </c>
      <c r="AO48" s="20">
        <v>4</v>
      </c>
      <c r="AP48" s="20">
        <f t="shared" si="63"/>
        <v>47</v>
      </c>
      <c r="AQ48" s="20">
        <v>15</v>
      </c>
      <c r="AR48" s="20">
        <v>1</v>
      </c>
      <c r="AS48" s="20">
        <v>358</v>
      </c>
      <c r="AT48" s="20">
        <v>34</v>
      </c>
      <c r="AU48" s="20">
        <v>36</v>
      </c>
      <c r="AV48" s="20">
        <v>172</v>
      </c>
      <c r="AW48" s="20">
        <v>21</v>
      </c>
      <c r="AX48"/>
      <c r="AY48"/>
      <c r="AZ48"/>
      <c r="BA48"/>
      <c r="BB48"/>
    </row>
    <row r="49" spans="1:54" s="11" customFormat="1" x14ac:dyDescent="0.25">
      <c r="A49" s="17" t="s">
        <v>121</v>
      </c>
      <c r="B49" s="18" t="s">
        <v>122</v>
      </c>
      <c r="C49" s="19">
        <v>782</v>
      </c>
      <c r="D49" s="20">
        <f t="shared" si="58"/>
        <v>26</v>
      </c>
      <c r="E49" s="20">
        <v>4</v>
      </c>
      <c r="F49" s="20">
        <v>4</v>
      </c>
      <c r="G49" s="20">
        <v>4</v>
      </c>
      <c r="H49" s="20">
        <v>6</v>
      </c>
      <c r="I49" s="20">
        <v>4</v>
      </c>
      <c r="J49" s="20">
        <v>4</v>
      </c>
      <c r="K49" s="20">
        <v>15</v>
      </c>
      <c r="L49" s="20">
        <v>15</v>
      </c>
      <c r="M49" s="20">
        <v>16</v>
      </c>
      <c r="N49" s="20">
        <v>16</v>
      </c>
      <c r="O49" s="20">
        <v>16</v>
      </c>
      <c r="P49" s="20">
        <v>16</v>
      </c>
      <c r="Q49" s="20">
        <f t="shared" si="59"/>
        <v>120</v>
      </c>
      <c r="R49" s="20">
        <v>17</v>
      </c>
      <c r="S49" s="20">
        <v>17</v>
      </c>
      <c r="T49" s="20">
        <v>16</v>
      </c>
      <c r="U49" s="20">
        <v>16</v>
      </c>
      <c r="V49" s="20">
        <v>16</v>
      </c>
      <c r="W49" s="20">
        <v>16</v>
      </c>
      <c r="X49" s="20">
        <f t="shared" si="60"/>
        <v>98</v>
      </c>
      <c r="Y49" s="20">
        <v>18</v>
      </c>
      <c r="Z49" s="20">
        <v>19</v>
      </c>
      <c r="AA49" s="20">
        <v>112</v>
      </c>
      <c r="AB49" s="20">
        <v>104</v>
      </c>
      <c r="AC49" s="20">
        <f t="shared" si="61"/>
        <v>253</v>
      </c>
      <c r="AD49" s="20">
        <v>71</v>
      </c>
      <c r="AE49" s="20">
        <v>56</v>
      </c>
      <c r="AF49" s="20">
        <v>39</v>
      </c>
      <c r="AG49" s="20">
        <v>36</v>
      </c>
      <c r="AH49" s="20">
        <v>29</v>
      </c>
      <c r="AI49" s="20">
        <v>22</v>
      </c>
      <c r="AJ49" s="20">
        <f t="shared" si="62"/>
        <v>253</v>
      </c>
      <c r="AK49" s="20">
        <v>17</v>
      </c>
      <c r="AL49" s="20">
        <v>16</v>
      </c>
      <c r="AM49" s="20">
        <v>12</v>
      </c>
      <c r="AN49" s="20">
        <v>8</v>
      </c>
      <c r="AO49" s="20">
        <v>5</v>
      </c>
      <c r="AP49" s="20">
        <f t="shared" si="63"/>
        <v>58</v>
      </c>
      <c r="AQ49" s="20">
        <v>18</v>
      </c>
      <c r="AR49" s="20">
        <v>2</v>
      </c>
      <c r="AS49" s="20">
        <v>421</v>
      </c>
      <c r="AT49" s="20">
        <v>40</v>
      </c>
      <c r="AU49" s="20">
        <v>42</v>
      </c>
      <c r="AV49" s="20">
        <v>202</v>
      </c>
      <c r="AW49" s="20">
        <v>24</v>
      </c>
      <c r="AX49"/>
      <c r="AY49"/>
      <c r="AZ49"/>
      <c r="BA49"/>
      <c r="BB49"/>
    </row>
    <row r="50" spans="1:54" s="11" customFormat="1" x14ac:dyDescent="0.25">
      <c r="A50" s="17" t="s">
        <v>123</v>
      </c>
      <c r="B50" s="18" t="s">
        <v>124</v>
      </c>
      <c r="C50" s="19">
        <v>945</v>
      </c>
      <c r="D50" s="20">
        <f t="shared" si="58"/>
        <v>31</v>
      </c>
      <c r="E50" s="20">
        <v>4</v>
      </c>
      <c r="F50" s="20">
        <v>5</v>
      </c>
      <c r="G50" s="20">
        <v>5</v>
      </c>
      <c r="H50" s="20">
        <v>7</v>
      </c>
      <c r="I50" s="20">
        <v>5</v>
      </c>
      <c r="J50" s="20">
        <v>5</v>
      </c>
      <c r="K50" s="20">
        <v>19</v>
      </c>
      <c r="L50" s="20">
        <v>19</v>
      </c>
      <c r="M50" s="20">
        <v>19</v>
      </c>
      <c r="N50" s="20">
        <v>19</v>
      </c>
      <c r="O50" s="20">
        <v>19</v>
      </c>
      <c r="P50" s="20">
        <v>20</v>
      </c>
      <c r="Q50" s="20">
        <f t="shared" si="59"/>
        <v>146</v>
      </c>
      <c r="R50" s="20">
        <v>20</v>
      </c>
      <c r="S50" s="20">
        <v>20</v>
      </c>
      <c r="T50" s="20">
        <v>20</v>
      </c>
      <c r="U50" s="20">
        <v>20</v>
      </c>
      <c r="V50" s="20">
        <v>20</v>
      </c>
      <c r="W50" s="20">
        <v>20</v>
      </c>
      <c r="X50" s="20">
        <f t="shared" si="60"/>
        <v>120</v>
      </c>
      <c r="Y50" s="20">
        <v>21</v>
      </c>
      <c r="Z50" s="20">
        <v>23</v>
      </c>
      <c r="AA50" s="20">
        <v>136</v>
      </c>
      <c r="AB50" s="20">
        <v>126</v>
      </c>
      <c r="AC50" s="20">
        <f t="shared" si="61"/>
        <v>306</v>
      </c>
      <c r="AD50" s="20">
        <v>87</v>
      </c>
      <c r="AE50" s="20">
        <v>67</v>
      </c>
      <c r="AF50" s="20">
        <v>47</v>
      </c>
      <c r="AG50" s="20">
        <v>43</v>
      </c>
      <c r="AH50" s="20">
        <v>35</v>
      </c>
      <c r="AI50" s="20">
        <v>27</v>
      </c>
      <c r="AJ50" s="20">
        <f t="shared" si="62"/>
        <v>306</v>
      </c>
      <c r="AK50" s="20">
        <v>20</v>
      </c>
      <c r="AL50" s="20">
        <v>19</v>
      </c>
      <c r="AM50" s="20">
        <v>14</v>
      </c>
      <c r="AN50" s="20">
        <v>9</v>
      </c>
      <c r="AO50" s="20">
        <v>5</v>
      </c>
      <c r="AP50" s="20">
        <f t="shared" si="63"/>
        <v>67</v>
      </c>
      <c r="AQ50" s="20">
        <v>22</v>
      </c>
      <c r="AR50" s="20">
        <v>2</v>
      </c>
      <c r="AS50" s="20">
        <v>510</v>
      </c>
      <c r="AT50" s="20">
        <v>49</v>
      </c>
      <c r="AU50" s="20">
        <v>51</v>
      </c>
      <c r="AV50" s="20">
        <v>245</v>
      </c>
      <c r="AW50" s="20">
        <v>29</v>
      </c>
      <c r="AX50"/>
      <c r="AY50"/>
      <c r="AZ50"/>
      <c r="BA50"/>
      <c r="BB50"/>
    </row>
    <row r="51" spans="1:54" s="14" customFormat="1" x14ac:dyDescent="0.25">
      <c r="A51" s="37" t="s">
        <v>125</v>
      </c>
      <c r="B51" s="38"/>
      <c r="C51" s="27">
        <f t="shared" ref="C51:AW51" si="64">SUM(C52:C53)</f>
        <v>3904</v>
      </c>
      <c r="D51" s="27">
        <f t="shared" si="64"/>
        <v>133</v>
      </c>
      <c r="E51" s="27">
        <f t="shared" si="64"/>
        <v>17</v>
      </c>
      <c r="F51" s="27">
        <f t="shared" si="64"/>
        <v>22</v>
      </c>
      <c r="G51" s="27">
        <f t="shared" si="64"/>
        <v>16</v>
      </c>
      <c r="H51" s="27">
        <f t="shared" si="64"/>
        <v>24</v>
      </c>
      <c r="I51" s="27">
        <f t="shared" si="64"/>
        <v>20</v>
      </c>
      <c r="J51" s="27">
        <f t="shared" si="64"/>
        <v>34</v>
      </c>
      <c r="K51" s="27">
        <f t="shared" si="64"/>
        <v>118</v>
      </c>
      <c r="L51" s="27">
        <f t="shared" si="64"/>
        <v>119</v>
      </c>
      <c r="M51" s="27">
        <f t="shared" si="64"/>
        <v>120</v>
      </c>
      <c r="N51" s="27">
        <f t="shared" si="64"/>
        <v>122</v>
      </c>
      <c r="O51" s="27">
        <f t="shared" si="64"/>
        <v>123</v>
      </c>
      <c r="P51" s="27">
        <f t="shared" si="64"/>
        <v>125</v>
      </c>
      <c r="Q51" s="27">
        <f t="shared" ref="Q51" si="65">SUM(Q52:Q53)</f>
        <v>860</v>
      </c>
      <c r="R51" s="27">
        <f t="shared" si="64"/>
        <v>125</v>
      </c>
      <c r="S51" s="27">
        <f t="shared" si="64"/>
        <v>121</v>
      </c>
      <c r="T51" s="27">
        <f t="shared" si="64"/>
        <v>114</v>
      </c>
      <c r="U51" s="27">
        <f t="shared" si="64"/>
        <v>108</v>
      </c>
      <c r="V51" s="27">
        <f t="shared" si="64"/>
        <v>101</v>
      </c>
      <c r="W51" s="27">
        <f t="shared" si="64"/>
        <v>94</v>
      </c>
      <c r="X51" s="27">
        <f t="shared" ref="X51" si="66">SUM(X52:X53)</f>
        <v>663</v>
      </c>
      <c r="Y51" s="27">
        <f t="shared" si="64"/>
        <v>86</v>
      </c>
      <c r="Z51" s="27">
        <f t="shared" si="64"/>
        <v>78</v>
      </c>
      <c r="AA51" s="27">
        <f t="shared" si="64"/>
        <v>296</v>
      </c>
      <c r="AB51" s="27">
        <f t="shared" si="64"/>
        <v>293</v>
      </c>
      <c r="AC51" s="27">
        <f t="shared" ref="AC51" si="67">SUM(AC52:AC53)</f>
        <v>753</v>
      </c>
      <c r="AD51" s="27">
        <f t="shared" si="64"/>
        <v>340</v>
      </c>
      <c r="AE51" s="27">
        <f t="shared" si="64"/>
        <v>279</v>
      </c>
      <c r="AF51" s="27">
        <f t="shared" si="64"/>
        <v>215</v>
      </c>
      <c r="AG51" s="27">
        <f t="shared" si="64"/>
        <v>159</v>
      </c>
      <c r="AH51" s="27">
        <f t="shared" si="64"/>
        <v>135</v>
      </c>
      <c r="AI51" s="27">
        <f t="shared" si="64"/>
        <v>102</v>
      </c>
      <c r="AJ51" s="27">
        <f t="shared" ref="AJ51" si="68">SUM(AJ52:AJ53)</f>
        <v>1230</v>
      </c>
      <c r="AK51" s="27">
        <f t="shared" si="64"/>
        <v>118</v>
      </c>
      <c r="AL51" s="27">
        <f t="shared" si="64"/>
        <v>111</v>
      </c>
      <c r="AM51" s="27">
        <f t="shared" si="64"/>
        <v>87</v>
      </c>
      <c r="AN51" s="27">
        <f t="shared" si="64"/>
        <v>46</v>
      </c>
      <c r="AO51" s="27">
        <f t="shared" si="64"/>
        <v>36</v>
      </c>
      <c r="AP51" s="27">
        <f t="shared" ref="AP51" si="69">SUM(AP52:AP53)</f>
        <v>398</v>
      </c>
      <c r="AQ51" s="27">
        <f t="shared" si="64"/>
        <v>78</v>
      </c>
      <c r="AR51" s="27">
        <f t="shared" si="64"/>
        <v>11</v>
      </c>
      <c r="AS51" s="27">
        <f t="shared" si="64"/>
        <v>2192</v>
      </c>
      <c r="AT51" s="27">
        <f t="shared" si="64"/>
        <v>293</v>
      </c>
      <c r="AU51" s="27">
        <f t="shared" si="64"/>
        <v>224</v>
      </c>
      <c r="AV51" s="27">
        <f t="shared" si="64"/>
        <v>752</v>
      </c>
      <c r="AW51" s="28">
        <f t="shared" si="64"/>
        <v>107</v>
      </c>
      <c r="AX51"/>
      <c r="AY51"/>
      <c r="AZ51"/>
      <c r="BA51"/>
      <c r="BB51"/>
    </row>
    <row r="52" spans="1:54" s="11" customFormat="1" x14ac:dyDescent="0.25">
      <c r="A52" s="17" t="s">
        <v>126</v>
      </c>
      <c r="B52" s="18" t="s">
        <v>127</v>
      </c>
      <c r="C52" s="19">
        <v>2954</v>
      </c>
      <c r="D52" s="20">
        <f t="shared" ref="D52:D53" si="70">SUM(E52:J52)</f>
        <v>101</v>
      </c>
      <c r="E52" s="20">
        <v>13</v>
      </c>
      <c r="F52" s="20">
        <v>17</v>
      </c>
      <c r="G52" s="20">
        <v>12</v>
      </c>
      <c r="H52" s="20">
        <v>18</v>
      </c>
      <c r="I52" s="20">
        <v>15</v>
      </c>
      <c r="J52" s="20">
        <v>26</v>
      </c>
      <c r="K52" s="20">
        <v>89</v>
      </c>
      <c r="L52" s="20">
        <v>90</v>
      </c>
      <c r="M52" s="20">
        <v>91</v>
      </c>
      <c r="N52" s="20">
        <v>92</v>
      </c>
      <c r="O52" s="20">
        <v>93</v>
      </c>
      <c r="P52" s="20">
        <v>95</v>
      </c>
      <c r="Q52" s="20">
        <f t="shared" ref="Q52:Q53" si="71">SUM(E52:P52)</f>
        <v>651</v>
      </c>
      <c r="R52" s="20">
        <v>95</v>
      </c>
      <c r="S52" s="20">
        <v>92</v>
      </c>
      <c r="T52" s="20">
        <v>86</v>
      </c>
      <c r="U52" s="20">
        <v>82</v>
      </c>
      <c r="V52" s="20">
        <v>76</v>
      </c>
      <c r="W52" s="20">
        <v>71</v>
      </c>
      <c r="X52" s="20">
        <f t="shared" ref="X52:X53" si="72">SUM(R52:W52)</f>
        <v>502</v>
      </c>
      <c r="Y52" s="20">
        <v>65</v>
      </c>
      <c r="Z52" s="20">
        <v>59</v>
      </c>
      <c r="AA52" s="20">
        <v>224</v>
      </c>
      <c r="AB52" s="20">
        <v>222</v>
      </c>
      <c r="AC52" s="20">
        <f t="shared" ref="AC52:AC53" si="73">SUM(Y52:AB52)</f>
        <v>570</v>
      </c>
      <c r="AD52" s="20">
        <v>257</v>
      </c>
      <c r="AE52" s="20">
        <v>211</v>
      </c>
      <c r="AF52" s="20">
        <v>163</v>
      </c>
      <c r="AG52" s="20">
        <v>120</v>
      </c>
      <c r="AH52" s="20">
        <v>102</v>
      </c>
      <c r="AI52" s="20">
        <v>77</v>
      </c>
      <c r="AJ52" s="20">
        <f t="shared" ref="AJ52:AJ53" si="74">SUM(AD52:AI52)</f>
        <v>930</v>
      </c>
      <c r="AK52" s="20">
        <v>89</v>
      </c>
      <c r="AL52" s="20">
        <v>84</v>
      </c>
      <c r="AM52" s="20">
        <v>66</v>
      </c>
      <c r="AN52" s="20">
        <v>35</v>
      </c>
      <c r="AO52" s="20">
        <v>27</v>
      </c>
      <c r="AP52" s="20">
        <f t="shared" ref="AP52:AP53" si="75">SUM(AK52:AO52)</f>
        <v>301</v>
      </c>
      <c r="AQ52" s="20">
        <v>59</v>
      </c>
      <c r="AR52" s="20">
        <v>8</v>
      </c>
      <c r="AS52" s="20">
        <v>1659</v>
      </c>
      <c r="AT52" s="20">
        <v>222</v>
      </c>
      <c r="AU52" s="20">
        <v>170</v>
      </c>
      <c r="AV52" s="20">
        <v>569</v>
      </c>
      <c r="AW52" s="20">
        <v>81</v>
      </c>
      <c r="AX52"/>
      <c r="AY52"/>
      <c r="AZ52"/>
      <c r="BA52"/>
      <c r="BB52"/>
    </row>
    <row r="53" spans="1:54" s="11" customFormat="1" x14ac:dyDescent="0.25">
      <c r="A53" s="17" t="s">
        <v>128</v>
      </c>
      <c r="B53" s="18" t="s">
        <v>129</v>
      </c>
      <c r="C53" s="19">
        <v>950</v>
      </c>
      <c r="D53" s="20">
        <f t="shared" si="70"/>
        <v>32</v>
      </c>
      <c r="E53" s="20">
        <v>4</v>
      </c>
      <c r="F53" s="20">
        <v>5</v>
      </c>
      <c r="G53" s="20">
        <v>4</v>
      </c>
      <c r="H53" s="20">
        <v>6</v>
      </c>
      <c r="I53" s="20">
        <v>5</v>
      </c>
      <c r="J53" s="20">
        <v>8</v>
      </c>
      <c r="K53" s="20">
        <v>29</v>
      </c>
      <c r="L53" s="20">
        <v>29</v>
      </c>
      <c r="M53" s="20">
        <v>29</v>
      </c>
      <c r="N53" s="20">
        <v>30</v>
      </c>
      <c r="O53" s="20">
        <v>30</v>
      </c>
      <c r="P53" s="20">
        <v>30</v>
      </c>
      <c r="Q53" s="20">
        <f t="shared" si="71"/>
        <v>209</v>
      </c>
      <c r="R53" s="20">
        <v>30</v>
      </c>
      <c r="S53" s="20">
        <v>29</v>
      </c>
      <c r="T53" s="20">
        <v>28</v>
      </c>
      <c r="U53" s="20">
        <v>26</v>
      </c>
      <c r="V53" s="20">
        <v>25</v>
      </c>
      <c r="W53" s="20">
        <v>23</v>
      </c>
      <c r="X53" s="20">
        <f t="shared" si="72"/>
        <v>161</v>
      </c>
      <c r="Y53" s="20">
        <v>21</v>
      </c>
      <c r="Z53" s="20">
        <v>19</v>
      </c>
      <c r="AA53" s="20">
        <v>72</v>
      </c>
      <c r="AB53" s="20">
        <v>71</v>
      </c>
      <c r="AC53" s="20">
        <f t="shared" si="73"/>
        <v>183</v>
      </c>
      <c r="AD53" s="20">
        <v>83</v>
      </c>
      <c r="AE53" s="20">
        <v>68</v>
      </c>
      <c r="AF53" s="20">
        <v>52</v>
      </c>
      <c r="AG53" s="20">
        <v>39</v>
      </c>
      <c r="AH53" s="20">
        <v>33</v>
      </c>
      <c r="AI53" s="20">
        <v>25</v>
      </c>
      <c r="AJ53" s="20">
        <f t="shared" si="74"/>
        <v>300</v>
      </c>
      <c r="AK53" s="20">
        <v>29</v>
      </c>
      <c r="AL53" s="20">
        <v>27</v>
      </c>
      <c r="AM53" s="20">
        <v>21</v>
      </c>
      <c r="AN53" s="20">
        <v>11</v>
      </c>
      <c r="AO53" s="20">
        <v>9</v>
      </c>
      <c r="AP53" s="20">
        <f t="shared" si="75"/>
        <v>97</v>
      </c>
      <c r="AQ53" s="20">
        <v>19</v>
      </c>
      <c r="AR53" s="20">
        <v>3</v>
      </c>
      <c r="AS53" s="20">
        <v>533</v>
      </c>
      <c r="AT53" s="20">
        <v>71</v>
      </c>
      <c r="AU53" s="20">
        <v>54</v>
      </c>
      <c r="AV53" s="20">
        <v>183</v>
      </c>
      <c r="AW53" s="20">
        <v>26</v>
      </c>
      <c r="AX53"/>
      <c r="AY53"/>
      <c r="AZ53"/>
      <c r="BA53"/>
      <c r="BB53"/>
    </row>
    <row r="54" spans="1:54" s="14" customFormat="1" x14ac:dyDescent="0.25">
      <c r="A54" s="37" t="s">
        <v>130</v>
      </c>
      <c r="B54" s="38"/>
      <c r="C54" s="27">
        <f t="shared" ref="C54:AW54" si="76">SUM(C55:C60)</f>
        <v>2082</v>
      </c>
      <c r="D54" s="27">
        <f t="shared" si="76"/>
        <v>48</v>
      </c>
      <c r="E54" s="27">
        <f t="shared" si="76"/>
        <v>9</v>
      </c>
      <c r="F54" s="27">
        <f t="shared" si="76"/>
        <v>6</v>
      </c>
      <c r="G54" s="27">
        <f t="shared" si="76"/>
        <v>7</v>
      </c>
      <c r="H54" s="27">
        <f t="shared" si="76"/>
        <v>5</v>
      </c>
      <c r="I54" s="27">
        <f t="shared" si="76"/>
        <v>6</v>
      </c>
      <c r="J54" s="27">
        <f t="shared" si="76"/>
        <v>15</v>
      </c>
      <c r="K54" s="27">
        <f t="shared" si="76"/>
        <v>36</v>
      </c>
      <c r="L54" s="27">
        <f t="shared" si="76"/>
        <v>37</v>
      </c>
      <c r="M54" s="27">
        <f t="shared" si="76"/>
        <v>38</v>
      </c>
      <c r="N54" s="27">
        <f t="shared" si="76"/>
        <v>38</v>
      </c>
      <c r="O54" s="27">
        <f t="shared" si="76"/>
        <v>40</v>
      </c>
      <c r="P54" s="27">
        <f t="shared" si="76"/>
        <v>42</v>
      </c>
      <c r="Q54" s="27">
        <f t="shared" si="76"/>
        <v>279</v>
      </c>
      <c r="R54" s="27">
        <f t="shared" si="76"/>
        <v>43</v>
      </c>
      <c r="S54" s="27">
        <f t="shared" si="76"/>
        <v>43</v>
      </c>
      <c r="T54" s="27">
        <f t="shared" si="76"/>
        <v>43</v>
      </c>
      <c r="U54" s="27">
        <f t="shared" si="76"/>
        <v>44</v>
      </c>
      <c r="V54" s="27">
        <f t="shared" si="76"/>
        <v>44</v>
      </c>
      <c r="W54" s="27">
        <f t="shared" si="76"/>
        <v>44</v>
      </c>
      <c r="X54" s="27">
        <f t="shared" si="76"/>
        <v>261</v>
      </c>
      <c r="Y54" s="27">
        <f t="shared" si="76"/>
        <v>42</v>
      </c>
      <c r="Z54" s="27">
        <f t="shared" si="76"/>
        <v>39</v>
      </c>
      <c r="AA54" s="27">
        <f t="shared" si="76"/>
        <v>173</v>
      </c>
      <c r="AB54" s="27">
        <f t="shared" si="76"/>
        <v>167</v>
      </c>
      <c r="AC54" s="27">
        <f t="shared" si="76"/>
        <v>421</v>
      </c>
      <c r="AD54" s="27">
        <f t="shared" si="76"/>
        <v>156</v>
      </c>
      <c r="AE54" s="27">
        <f t="shared" si="76"/>
        <v>141</v>
      </c>
      <c r="AF54" s="27">
        <f t="shared" si="76"/>
        <v>126</v>
      </c>
      <c r="AG54" s="27">
        <f t="shared" si="76"/>
        <v>111</v>
      </c>
      <c r="AH54" s="27">
        <f t="shared" si="76"/>
        <v>93</v>
      </c>
      <c r="AI54" s="27">
        <f t="shared" si="76"/>
        <v>88</v>
      </c>
      <c r="AJ54" s="27">
        <f t="shared" si="76"/>
        <v>715</v>
      </c>
      <c r="AK54" s="27">
        <f t="shared" si="76"/>
        <v>103</v>
      </c>
      <c r="AL54" s="27">
        <f t="shared" si="76"/>
        <v>88</v>
      </c>
      <c r="AM54" s="27">
        <f t="shared" si="76"/>
        <v>85</v>
      </c>
      <c r="AN54" s="27">
        <f t="shared" si="76"/>
        <v>65</v>
      </c>
      <c r="AO54" s="27">
        <f t="shared" si="76"/>
        <v>65</v>
      </c>
      <c r="AP54" s="27">
        <f t="shared" si="76"/>
        <v>406</v>
      </c>
      <c r="AQ54" s="27">
        <f t="shared" si="76"/>
        <v>45</v>
      </c>
      <c r="AR54" s="27">
        <f t="shared" si="76"/>
        <v>3</v>
      </c>
      <c r="AS54" s="27">
        <f t="shared" si="76"/>
        <v>929</v>
      </c>
      <c r="AT54" s="27">
        <f t="shared" si="76"/>
        <v>84</v>
      </c>
      <c r="AU54" s="27">
        <f t="shared" si="76"/>
        <v>85</v>
      </c>
      <c r="AV54" s="27">
        <f t="shared" si="76"/>
        <v>344</v>
      </c>
      <c r="AW54" s="28">
        <f t="shared" si="76"/>
        <v>61</v>
      </c>
      <c r="AX54"/>
      <c r="AY54"/>
      <c r="AZ54"/>
      <c r="BA54"/>
      <c r="BB54"/>
    </row>
    <row r="55" spans="1:54" s="11" customFormat="1" x14ac:dyDescent="0.25">
      <c r="A55" s="17" t="s">
        <v>131</v>
      </c>
      <c r="B55" s="18" t="s">
        <v>132</v>
      </c>
      <c r="C55" s="19">
        <v>285</v>
      </c>
      <c r="D55" s="20">
        <f t="shared" ref="D55:D60" si="77">SUM(E55:J55)</f>
        <v>7</v>
      </c>
      <c r="E55" s="20">
        <v>2</v>
      </c>
      <c r="F55" s="20">
        <v>1</v>
      </c>
      <c r="G55" s="20">
        <v>1</v>
      </c>
      <c r="H55" s="20">
        <v>0</v>
      </c>
      <c r="I55" s="20">
        <v>1</v>
      </c>
      <c r="J55" s="20">
        <v>2</v>
      </c>
      <c r="K55" s="20">
        <v>5</v>
      </c>
      <c r="L55" s="20">
        <v>5</v>
      </c>
      <c r="M55" s="20">
        <v>6</v>
      </c>
      <c r="N55" s="20">
        <v>6</v>
      </c>
      <c r="O55" s="20">
        <v>5</v>
      </c>
      <c r="P55" s="20">
        <v>6</v>
      </c>
      <c r="Q55" s="20">
        <f t="shared" ref="Q55:Q60" si="78">SUM(E55:P55)</f>
        <v>40</v>
      </c>
      <c r="R55" s="20">
        <v>6</v>
      </c>
      <c r="S55" s="20">
        <v>6</v>
      </c>
      <c r="T55" s="20">
        <v>6</v>
      </c>
      <c r="U55" s="20">
        <v>6</v>
      </c>
      <c r="V55" s="20">
        <v>6</v>
      </c>
      <c r="W55" s="20">
        <v>6</v>
      </c>
      <c r="X55" s="20">
        <f t="shared" ref="X55:X60" si="79">SUM(R55:W55)</f>
        <v>36</v>
      </c>
      <c r="Y55" s="20">
        <v>6</v>
      </c>
      <c r="Z55" s="20">
        <v>5</v>
      </c>
      <c r="AA55" s="20">
        <v>24</v>
      </c>
      <c r="AB55" s="20">
        <v>23</v>
      </c>
      <c r="AC55" s="20">
        <f t="shared" ref="AC55:AC60" si="80">SUM(Y55:AB55)</f>
        <v>58</v>
      </c>
      <c r="AD55" s="20">
        <v>22</v>
      </c>
      <c r="AE55" s="20">
        <v>19</v>
      </c>
      <c r="AF55" s="20">
        <v>17</v>
      </c>
      <c r="AG55" s="20">
        <v>15</v>
      </c>
      <c r="AH55" s="20">
        <v>12</v>
      </c>
      <c r="AI55" s="20">
        <v>12</v>
      </c>
      <c r="AJ55" s="20">
        <f t="shared" ref="AJ55:AJ60" si="81">SUM(AD55:AI55)</f>
        <v>97</v>
      </c>
      <c r="AK55" s="20">
        <v>15</v>
      </c>
      <c r="AL55" s="20">
        <v>12</v>
      </c>
      <c r="AM55" s="20">
        <v>11</v>
      </c>
      <c r="AN55" s="20">
        <v>8</v>
      </c>
      <c r="AO55" s="20">
        <v>8</v>
      </c>
      <c r="AP55" s="20">
        <f t="shared" ref="AP55:AP60" si="82">SUM(AK55:AO55)</f>
        <v>54</v>
      </c>
      <c r="AQ55" s="20">
        <v>6</v>
      </c>
      <c r="AR55" s="20">
        <v>1</v>
      </c>
      <c r="AS55" s="20">
        <v>125</v>
      </c>
      <c r="AT55" s="20">
        <v>11</v>
      </c>
      <c r="AU55" s="20">
        <v>11</v>
      </c>
      <c r="AV55" s="20">
        <v>46</v>
      </c>
      <c r="AW55" s="20">
        <v>9</v>
      </c>
      <c r="AX55"/>
      <c r="AY55"/>
      <c r="AZ55"/>
      <c r="BA55"/>
      <c r="BB55"/>
    </row>
    <row r="56" spans="1:54" s="11" customFormat="1" x14ac:dyDescent="0.25">
      <c r="A56" s="17" t="s">
        <v>133</v>
      </c>
      <c r="B56" s="18" t="s">
        <v>134</v>
      </c>
      <c r="C56" s="19">
        <v>512</v>
      </c>
      <c r="D56" s="20">
        <f t="shared" si="77"/>
        <v>11</v>
      </c>
      <c r="E56" s="20">
        <v>2</v>
      </c>
      <c r="F56" s="20">
        <v>1</v>
      </c>
      <c r="G56" s="20">
        <v>2</v>
      </c>
      <c r="H56" s="20">
        <v>1</v>
      </c>
      <c r="I56" s="20">
        <v>1</v>
      </c>
      <c r="J56" s="20">
        <v>4</v>
      </c>
      <c r="K56" s="20">
        <v>9</v>
      </c>
      <c r="L56" s="20">
        <v>9</v>
      </c>
      <c r="M56" s="20">
        <v>9</v>
      </c>
      <c r="N56" s="20">
        <v>9</v>
      </c>
      <c r="O56" s="20">
        <v>10</v>
      </c>
      <c r="P56" s="20">
        <v>10</v>
      </c>
      <c r="Q56" s="20">
        <f t="shared" si="78"/>
        <v>67</v>
      </c>
      <c r="R56" s="20">
        <v>11</v>
      </c>
      <c r="S56" s="20">
        <v>11</v>
      </c>
      <c r="T56" s="20">
        <v>11</v>
      </c>
      <c r="U56" s="20">
        <v>11</v>
      </c>
      <c r="V56" s="20">
        <v>11</v>
      </c>
      <c r="W56" s="20">
        <v>11</v>
      </c>
      <c r="X56" s="20">
        <f t="shared" si="79"/>
        <v>66</v>
      </c>
      <c r="Y56" s="20">
        <v>10</v>
      </c>
      <c r="Z56" s="20">
        <v>10</v>
      </c>
      <c r="AA56" s="20">
        <v>42</v>
      </c>
      <c r="AB56" s="20">
        <v>41</v>
      </c>
      <c r="AC56" s="20">
        <f t="shared" si="80"/>
        <v>103</v>
      </c>
      <c r="AD56" s="20">
        <v>38</v>
      </c>
      <c r="AE56" s="20">
        <v>35</v>
      </c>
      <c r="AF56" s="20">
        <v>31</v>
      </c>
      <c r="AG56" s="20">
        <v>27</v>
      </c>
      <c r="AH56" s="20">
        <v>23</v>
      </c>
      <c r="AI56" s="20">
        <v>22</v>
      </c>
      <c r="AJ56" s="20">
        <f t="shared" si="81"/>
        <v>176</v>
      </c>
      <c r="AK56" s="20">
        <v>25</v>
      </c>
      <c r="AL56" s="20">
        <v>22</v>
      </c>
      <c r="AM56" s="20">
        <v>21</v>
      </c>
      <c r="AN56" s="20">
        <v>16</v>
      </c>
      <c r="AO56" s="20">
        <v>16</v>
      </c>
      <c r="AP56" s="20">
        <f t="shared" si="82"/>
        <v>100</v>
      </c>
      <c r="AQ56" s="20">
        <v>11</v>
      </c>
      <c r="AR56" s="20">
        <v>1</v>
      </c>
      <c r="AS56" s="20">
        <v>228</v>
      </c>
      <c r="AT56" s="20">
        <v>21</v>
      </c>
      <c r="AU56" s="20">
        <v>21</v>
      </c>
      <c r="AV56" s="20">
        <v>84</v>
      </c>
      <c r="AW56" s="20">
        <v>15</v>
      </c>
      <c r="AX56"/>
      <c r="AY56"/>
      <c r="AZ56"/>
      <c r="BA56"/>
      <c r="BB56"/>
    </row>
    <row r="57" spans="1:54" s="11" customFormat="1" x14ac:dyDescent="0.25">
      <c r="A57" s="17" t="s">
        <v>135</v>
      </c>
      <c r="B57" s="18" t="s">
        <v>136</v>
      </c>
      <c r="C57" s="19">
        <v>285</v>
      </c>
      <c r="D57" s="20">
        <f t="shared" si="77"/>
        <v>7</v>
      </c>
      <c r="E57" s="20">
        <v>1</v>
      </c>
      <c r="F57" s="20">
        <v>1</v>
      </c>
      <c r="G57" s="20">
        <v>1</v>
      </c>
      <c r="H57" s="20">
        <v>1</v>
      </c>
      <c r="I57" s="20">
        <v>1</v>
      </c>
      <c r="J57" s="20">
        <v>2</v>
      </c>
      <c r="K57" s="20">
        <v>5</v>
      </c>
      <c r="L57" s="20">
        <v>5</v>
      </c>
      <c r="M57" s="20">
        <v>5</v>
      </c>
      <c r="N57" s="20">
        <v>5</v>
      </c>
      <c r="O57" s="20">
        <v>5</v>
      </c>
      <c r="P57" s="20">
        <v>6</v>
      </c>
      <c r="Q57" s="20">
        <f t="shared" si="78"/>
        <v>38</v>
      </c>
      <c r="R57" s="20">
        <v>6</v>
      </c>
      <c r="S57" s="20">
        <v>6</v>
      </c>
      <c r="T57" s="20">
        <v>6</v>
      </c>
      <c r="U57" s="20">
        <v>6</v>
      </c>
      <c r="V57" s="20">
        <v>6</v>
      </c>
      <c r="W57" s="20">
        <v>6</v>
      </c>
      <c r="X57" s="20">
        <f t="shared" si="79"/>
        <v>36</v>
      </c>
      <c r="Y57" s="20">
        <v>6</v>
      </c>
      <c r="Z57" s="20">
        <v>5</v>
      </c>
      <c r="AA57" s="20">
        <v>24</v>
      </c>
      <c r="AB57" s="20">
        <v>23</v>
      </c>
      <c r="AC57" s="20">
        <f t="shared" si="80"/>
        <v>58</v>
      </c>
      <c r="AD57" s="20">
        <v>21</v>
      </c>
      <c r="AE57" s="20">
        <v>19</v>
      </c>
      <c r="AF57" s="20">
        <v>17</v>
      </c>
      <c r="AG57" s="20">
        <v>15</v>
      </c>
      <c r="AH57" s="20">
        <v>13</v>
      </c>
      <c r="AI57" s="20">
        <v>12</v>
      </c>
      <c r="AJ57" s="20">
        <f t="shared" si="81"/>
        <v>97</v>
      </c>
      <c r="AK57" s="20">
        <v>14</v>
      </c>
      <c r="AL57" s="20">
        <v>12</v>
      </c>
      <c r="AM57" s="20">
        <v>12</v>
      </c>
      <c r="AN57" s="20">
        <v>9</v>
      </c>
      <c r="AO57" s="20">
        <v>9</v>
      </c>
      <c r="AP57" s="20">
        <f t="shared" si="82"/>
        <v>56</v>
      </c>
      <c r="AQ57" s="20">
        <v>6</v>
      </c>
      <c r="AR57" s="20">
        <v>0</v>
      </c>
      <c r="AS57" s="20">
        <v>126</v>
      </c>
      <c r="AT57" s="20">
        <v>11</v>
      </c>
      <c r="AU57" s="20">
        <v>12</v>
      </c>
      <c r="AV57" s="20">
        <v>47</v>
      </c>
      <c r="AW57" s="20">
        <v>8</v>
      </c>
      <c r="AX57"/>
      <c r="AY57"/>
      <c r="AZ57"/>
      <c r="BA57"/>
      <c r="BB57"/>
    </row>
    <row r="58" spans="1:54" s="11" customFormat="1" x14ac:dyDescent="0.25">
      <c r="A58" s="17" t="s">
        <v>137</v>
      </c>
      <c r="B58" s="18" t="s">
        <v>138</v>
      </c>
      <c r="C58" s="19">
        <v>339</v>
      </c>
      <c r="D58" s="20">
        <f t="shared" si="77"/>
        <v>7</v>
      </c>
      <c r="E58" s="20">
        <v>1</v>
      </c>
      <c r="F58" s="20">
        <v>1</v>
      </c>
      <c r="G58" s="20">
        <v>1</v>
      </c>
      <c r="H58" s="20">
        <v>1</v>
      </c>
      <c r="I58" s="20">
        <v>1</v>
      </c>
      <c r="J58" s="20">
        <v>2</v>
      </c>
      <c r="K58" s="20">
        <v>6</v>
      </c>
      <c r="L58" s="20">
        <v>6</v>
      </c>
      <c r="M58" s="20">
        <v>6</v>
      </c>
      <c r="N58" s="20">
        <v>6</v>
      </c>
      <c r="O58" s="20">
        <v>7</v>
      </c>
      <c r="P58" s="20">
        <v>7</v>
      </c>
      <c r="Q58" s="20">
        <f t="shared" si="78"/>
        <v>45</v>
      </c>
      <c r="R58" s="20">
        <v>7</v>
      </c>
      <c r="S58" s="20">
        <v>7</v>
      </c>
      <c r="T58" s="20">
        <v>7</v>
      </c>
      <c r="U58" s="20">
        <v>7</v>
      </c>
      <c r="V58" s="20">
        <v>7</v>
      </c>
      <c r="W58" s="20">
        <v>7</v>
      </c>
      <c r="X58" s="20">
        <f t="shared" si="79"/>
        <v>42</v>
      </c>
      <c r="Y58" s="20">
        <v>7</v>
      </c>
      <c r="Z58" s="20">
        <v>6</v>
      </c>
      <c r="AA58" s="20">
        <v>28</v>
      </c>
      <c r="AB58" s="20">
        <v>27</v>
      </c>
      <c r="AC58" s="20">
        <f t="shared" si="80"/>
        <v>68</v>
      </c>
      <c r="AD58" s="20">
        <v>26</v>
      </c>
      <c r="AE58" s="20">
        <v>23</v>
      </c>
      <c r="AF58" s="20">
        <v>21</v>
      </c>
      <c r="AG58" s="20">
        <v>18</v>
      </c>
      <c r="AH58" s="20">
        <v>15</v>
      </c>
      <c r="AI58" s="20">
        <v>14</v>
      </c>
      <c r="AJ58" s="20">
        <f t="shared" si="81"/>
        <v>117</v>
      </c>
      <c r="AK58" s="20">
        <v>17</v>
      </c>
      <c r="AL58" s="20">
        <v>14</v>
      </c>
      <c r="AM58" s="20">
        <v>14</v>
      </c>
      <c r="AN58" s="20">
        <v>11</v>
      </c>
      <c r="AO58" s="20">
        <v>11</v>
      </c>
      <c r="AP58" s="20">
        <f t="shared" si="82"/>
        <v>67</v>
      </c>
      <c r="AQ58" s="20">
        <v>7</v>
      </c>
      <c r="AR58" s="20">
        <v>0</v>
      </c>
      <c r="AS58" s="20">
        <v>153</v>
      </c>
      <c r="AT58" s="20">
        <v>14</v>
      </c>
      <c r="AU58" s="20">
        <v>14</v>
      </c>
      <c r="AV58" s="20">
        <v>57</v>
      </c>
      <c r="AW58" s="20">
        <v>10</v>
      </c>
      <c r="AX58"/>
      <c r="AY58"/>
      <c r="AZ58"/>
      <c r="BA58"/>
      <c r="BB58"/>
    </row>
    <row r="59" spans="1:54" s="11" customFormat="1" ht="15.75" thickBot="1" x14ac:dyDescent="0.3">
      <c r="A59" s="29" t="s">
        <v>139</v>
      </c>
      <c r="B59" s="30" t="s">
        <v>140</v>
      </c>
      <c r="C59" s="31">
        <v>312</v>
      </c>
      <c r="D59" s="20">
        <f t="shared" si="77"/>
        <v>7</v>
      </c>
      <c r="E59" s="20">
        <v>1</v>
      </c>
      <c r="F59" s="20">
        <v>1</v>
      </c>
      <c r="G59" s="20">
        <v>1</v>
      </c>
      <c r="H59" s="20">
        <v>1</v>
      </c>
      <c r="I59" s="20">
        <v>1</v>
      </c>
      <c r="J59" s="20">
        <v>2</v>
      </c>
      <c r="K59" s="20">
        <v>5</v>
      </c>
      <c r="L59" s="20">
        <v>6</v>
      </c>
      <c r="M59" s="20">
        <v>6</v>
      </c>
      <c r="N59" s="20">
        <v>6</v>
      </c>
      <c r="O59" s="20">
        <v>6</v>
      </c>
      <c r="P59" s="20">
        <v>6</v>
      </c>
      <c r="Q59" s="20">
        <f t="shared" si="78"/>
        <v>42</v>
      </c>
      <c r="R59" s="20">
        <v>6</v>
      </c>
      <c r="S59" s="20">
        <v>6</v>
      </c>
      <c r="T59" s="20">
        <v>6</v>
      </c>
      <c r="U59" s="20">
        <v>7</v>
      </c>
      <c r="V59" s="20">
        <v>7</v>
      </c>
      <c r="W59" s="20">
        <v>7</v>
      </c>
      <c r="X59" s="20">
        <f t="shared" si="79"/>
        <v>39</v>
      </c>
      <c r="Y59" s="20">
        <v>6</v>
      </c>
      <c r="Z59" s="20">
        <v>6</v>
      </c>
      <c r="AA59" s="20">
        <v>26</v>
      </c>
      <c r="AB59" s="20">
        <v>25</v>
      </c>
      <c r="AC59" s="20">
        <f t="shared" si="80"/>
        <v>63</v>
      </c>
      <c r="AD59" s="20">
        <v>23</v>
      </c>
      <c r="AE59" s="20">
        <v>21</v>
      </c>
      <c r="AF59" s="20">
        <v>19</v>
      </c>
      <c r="AG59" s="20">
        <v>17</v>
      </c>
      <c r="AH59" s="20">
        <v>14</v>
      </c>
      <c r="AI59" s="20">
        <v>13</v>
      </c>
      <c r="AJ59" s="20">
        <f t="shared" si="81"/>
        <v>107</v>
      </c>
      <c r="AK59" s="20">
        <v>15</v>
      </c>
      <c r="AL59" s="20">
        <v>13</v>
      </c>
      <c r="AM59" s="20">
        <v>13</v>
      </c>
      <c r="AN59" s="20">
        <v>10</v>
      </c>
      <c r="AO59" s="20">
        <v>10</v>
      </c>
      <c r="AP59" s="20">
        <f t="shared" si="82"/>
        <v>61</v>
      </c>
      <c r="AQ59" s="20">
        <v>7</v>
      </c>
      <c r="AR59" s="20">
        <v>0</v>
      </c>
      <c r="AS59" s="20">
        <v>140</v>
      </c>
      <c r="AT59" s="20">
        <v>13</v>
      </c>
      <c r="AU59" s="20">
        <v>13</v>
      </c>
      <c r="AV59" s="20">
        <v>52</v>
      </c>
      <c r="AW59" s="20">
        <v>9</v>
      </c>
      <c r="AX59"/>
      <c r="AY59"/>
      <c r="AZ59"/>
      <c r="BA59"/>
      <c r="BB59"/>
    </row>
    <row r="60" spans="1:54" s="11" customFormat="1" x14ac:dyDescent="0.25">
      <c r="A60" s="17" t="s">
        <v>145</v>
      </c>
      <c r="B60" s="18" t="s">
        <v>142</v>
      </c>
      <c r="C60" s="19">
        <v>349</v>
      </c>
      <c r="D60" s="20">
        <f t="shared" si="77"/>
        <v>9</v>
      </c>
      <c r="E60" s="20">
        <v>2</v>
      </c>
      <c r="F60" s="20">
        <v>1</v>
      </c>
      <c r="G60" s="20">
        <v>1</v>
      </c>
      <c r="H60" s="20">
        <v>1</v>
      </c>
      <c r="I60" s="20">
        <v>1</v>
      </c>
      <c r="J60" s="20">
        <v>3</v>
      </c>
      <c r="K60" s="20">
        <v>6</v>
      </c>
      <c r="L60" s="20">
        <v>6</v>
      </c>
      <c r="M60" s="20">
        <v>6</v>
      </c>
      <c r="N60" s="20">
        <v>6</v>
      </c>
      <c r="O60" s="20">
        <v>7</v>
      </c>
      <c r="P60" s="20">
        <v>7</v>
      </c>
      <c r="Q60" s="20">
        <f t="shared" si="78"/>
        <v>47</v>
      </c>
      <c r="R60" s="20">
        <v>7</v>
      </c>
      <c r="S60" s="20">
        <v>7</v>
      </c>
      <c r="T60" s="20">
        <v>7</v>
      </c>
      <c r="U60" s="20">
        <v>7</v>
      </c>
      <c r="V60" s="20">
        <v>7</v>
      </c>
      <c r="W60" s="20">
        <v>7</v>
      </c>
      <c r="X60" s="20">
        <f t="shared" si="79"/>
        <v>42</v>
      </c>
      <c r="Y60" s="20">
        <v>7</v>
      </c>
      <c r="Z60" s="20">
        <v>7</v>
      </c>
      <c r="AA60" s="20">
        <v>29</v>
      </c>
      <c r="AB60" s="20">
        <v>28</v>
      </c>
      <c r="AC60" s="20">
        <f t="shared" si="80"/>
        <v>71</v>
      </c>
      <c r="AD60" s="20">
        <v>26</v>
      </c>
      <c r="AE60" s="20">
        <v>24</v>
      </c>
      <c r="AF60" s="20">
        <v>21</v>
      </c>
      <c r="AG60" s="20">
        <v>19</v>
      </c>
      <c r="AH60" s="20">
        <v>16</v>
      </c>
      <c r="AI60" s="20">
        <v>15</v>
      </c>
      <c r="AJ60" s="20">
        <f t="shared" si="81"/>
        <v>121</v>
      </c>
      <c r="AK60" s="20">
        <v>17</v>
      </c>
      <c r="AL60" s="20">
        <v>15</v>
      </c>
      <c r="AM60" s="20">
        <v>14</v>
      </c>
      <c r="AN60" s="20">
        <v>11</v>
      </c>
      <c r="AO60" s="20">
        <v>11</v>
      </c>
      <c r="AP60" s="20">
        <f t="shared" si="82"/>
        <v>68</v>
      </c>
      <c r="AQ60" s="20">
        <v>8</v>
      </c>
      <c r="AR60" s="20">
        <v>1</v>
      </c>
      <c r="AS60" s="20">
        <v>157</v>
      </c>
      <c r="AT60" s="20">
        <v>14</v>
      </c>
      <c r="AU60" s="20">
        <v>14</v>
      </c>
      <c r="AV60" s="20">
        <v>58</v>
      </c>
      <c r="AW60" s="20">
        <v>10</v>
      </c>
      <c r="AX60"/>
      <c r="AY60"/>
      <c r="AZ60"/>
      <c r="BA60"/>
      <c r="BB60"/>
    </row>
    <row r="61" spans="1:54" x14ac:dyDescent="0.25">
      <c r="A61" s="2" t="s">
        <v>141</v>
      </c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</row>
  </sheetData>
  <mergeCells count="50">
    <mergeCell ref="AO4:AO5"/>
    <mergeCell ref="AQ4:AQ5"/>
    <mergeCell ref="AR4:AR5"/>
    <mergeCell ref="AS4:AS5"/>
    <mergeCell ref="AT4:AW4"/>
    <mergeCell ref="Q4:Q5"/>
    <mergeCell ref="X4:X5"/>
    <mergeCell ref="AC4:AC5"/>
    <mergeCell ref="AJ4:AJ5"/>
    <mergeCell ref="AP4:AP5"/>
    <mergeCell ref="AH4:AH5"/>
    <mergeCell ref="AI4:AI5"/>
    <mergeCell ref="AK4:AK5"/>
    <mergeCell ref="AL4:AL5"/>
    <mergeCell ref="AM4:AM5"/>
    <mergeCell ref="AN4:AN5"/>
    <mergeCell ref="AA4:AA5"/>
    <mergeCell ref="AB4:AB5"/>
    <mergeCell ref="AD4:AD5"/>
    <mergeCell ref="AE4:AE5"/>
    <mergeCell ref="AF4:AF5"/>
    <mergeCell ref="AG4:AG5"/>
    <mergeCell ref="T4:T5"/>
    <mergeCell ref="U4:U5"/>
    <mergeCell ref="V4:V5"/>
    <mergeCell ref="W4:W5"/>
    <mergeCell ref="Y4:Y5"/>
    <mergeCell ref="Z4:Z5"/>
    <mergeCell ref="M4:M5"/>
    <mergeCell ref="N4:N5"/>
    <mergeCell ref="O4:O5"/>
    <mergeCell ref="P4:P5"/>
    <mergeCell ref="R4:R5"/>
    <mergeCell ref="S4:S5"/>
    <mergeCell ref="G4:G5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A2:B2"/>
    <mergeCell ref="D1:AW1"/>
    <mergeCell ref="D2:AW2"/>
    <mergeCell ref="D3:AW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poblacion-2018</vt:lpstr>
      <vt:lpstr>etapas vida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LIDIA HAYDEE MENDOZA LARA</dc:creator>
  <cp:lastModifiedBy>WILFREDO</cp:lastModifiedBy>
  <cp:lastPrinted>2018-02-22T01:07:27Z</cp:lastPrinted>
  <dcterms:created xsi:type="dcterms:W3CDTF">2013-08-05T16:34:28Z</dcterms:created>
  <dcterms:modified xsi:type="dcterms:W3CDTF">2018-07-26T17:20:23Z</dcterms:modified>
</cp:coreProperties>
</file>