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ilfredo\Desktop\"/>
    </mc:Choice>
  </mc:AlternateContent>
  <bookViews>
    <workbookView xWindow="0" yWindow="0" windowWidth="28800" windowHeight="12345"/>
  </bookViews>
  <sheets>
    <sheet name="poblac.2019" sheetId="2" r:id="rId1"/>
    <sheet name="poblac.2019etapas" sheetId="1" r:id="rId2"/>
    <sheet name="poblac.2019masc-fem" sheetId="3" r:id="rId3"/>
    <sheet name="poblac.2019ADOL" sheetId="4" r:id="rId4"/>
  </sheets>
  <definedNames>
    <definedName name="_xlnm.Print_Titles" localSheetId="0">poblac.2019!$A:$B</definedName>
    <definedName name="_xlnm.Print_Titles" localSheetId="3">poblac.2019ADOL!$A:$B</definedName>
    <definedName name="_xlnm.Print_Titles" localSheetId="1">poblac.2019etapas!$A:$B</definedName>
    <definedName name="_xlnm.Print_Titles" localSheetId="2">'poblac.2019masc-fem'!$A:$B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62" i="4" l="1"/>
  <c r="X61" i="4"/>
  <c r="X60" i="4"/>
  <c r="X59" i="4"/>
  <c r="X58" i="4"/>
  <c r="X57" i="4"/>
  <c r="X55" i="4"/>
  <c r="X54" i="4"/>
  <c r="X52" i="4" s="1"/>
  <c r="X53" i="4"/>
  <c r="X51" i="4"/>
  <c r="X50" i="4"/>
  <c r="X49" i="4"/>
  <c r="X48" i="4"/>
  <c r="X47" i="4"/>
  <c r="X46" i="4"/>
  <c r="X43" i="4"/>
  <c r="X42" i="4"/>
  <c r="X41" i="4"/>
  <c r="X40" i="4"/>
  <c r="X39" i="4"/>
  <c r="X38" i="4"/>
  <c r="X37" i="4"/>
  <c r="X36" i="4"/>
  <c r="X34" i="4"/>
  <c r="X33" i="4"/>
  <c r="X32" i="4"/>
  <c r="X31" i="4"/>
  <c r="X30" i="4"/>
  <c r="X29" i="4"/>
  <c r="X28" i="4"/>
  <c r="X27" i="4"/>
  <c r="X26" i="4"/>
  <c r="X24" i="4" s="1"/>
  <c r="X25" i="4"/>
  <c r="X23" i="4"/>
  <c r="X22" i="4"/>
  <c r="X21" i="4"/>
  <c r="X20" i="4"/>
  <c r="X19" i="4"/>
  <c r="X18" i="4"/>
  <c r="X17" i="4"/>
  <c r="X16" i="4" s="1"/>
  <c r="X15" i="4"/>
  <c r="X14" i="4"/>
  <c r="X13" i="4"/>
  <c r="X12" i="4"/>
  <c r="X11" i="4"/>
  <c r="X10" i="4"/>
  <c r="X35" i="4" l="1"/>
  <c r="X45" i="4"/>
  <c r="X56" i="4"/>
  <c r="X9" i="4"/>
  <c r="X7" i="4" s="1"/>
  <c r="BB62" i="4"/>
  <c r="BB61" i="4"/>
  <c r="BB60" i="4"/>
  <c r="BB59" i="4"/>
  <c r="BB58" i="4"/>
  <c r="BB57" i="4"/>
  <c r="AZ56" i="4"/>
  <c r="AY56" i="4"/>
  <c r="AX56" i="4"/>
  <c r="AW56" i="4"/>
  <c r="AV56" i="4"/>
  <c r="AU56" i="4"/>
  <c r="AT56" i="4"/>
  <c r="AS56" i="4"/>
  <c r="AR56" i="4"/>
  <c r="AP56" i="4"/>
  <c r="AO56" i="4"/>
  <c r="AN56" i="4"/>
  <c r="AM56" i="4"/>
  <c r="AL56" i="4"/>
  <c r="AJ56" i="4"/>
  <c r="AI56" i="4"/>
  <c r="AH56" i="4"/>
  <c r="AG56" i="4"/>
  <c r="AF56" i="4"/>
  <c r="AE56" i="4"/>
  <c r="AC56" i="4"/>
  <c r="AB56" i="4"/>
  <c r="AA56" i="4"/>
  <c r="Z56" i="4"/>
  <c r="W56" i="4"/>
  <c r="V56" i="4"/>
  <c r="U56" i="4"/>
  <c r="S56" i="4"/>
  <c r="R56" i="4"/>
  <c r="Q56" i="4"/>
  <c r="O56" i="4"/>
  <c r="N56" i="4"/>
  <c r="M56" i="4"/>
  <c r="L56" i="4"/>
  <c r="K56" i="4"/>
  <c r="J56" i="4"/>
  <c r="I56" i="4"/>
  <c r="H56" i="4"/>
  <c r="G56" i="4"/>
  <c r="F56" i="4"/>
  <c r="E56" i="4"/>
  <c r="D56" i="4"/>
  <c r="C56" i="4"/>
  <c r="BB55" i="4"/>
  <c r="BB54" i="4"/>
  <c r="BB53" i="4"/>
  <c r="BB52" i="4" s="1"/>
  <c r="AZ52" i="4"/>
  <c r="AY52" i="4"/>
  <c r="AX52" i="4"/>
  <c r="AW52" i="4"/>
  <c r="AV52" i="4"/>
  <c r="AU52" i="4"/>
  <c r="AT52" i="4"/>
  <c r="AS52" i="4"/>
  <c r="AR52" i="4"/>
  <c r="AP52" i="4"/>
  <c r="AO52" i="4"/>
  <c r="AN52" i="4"/>
  <c r="AM52" i="4"/>
  <c r="AL52" i="4"/>
  <c r="AJ52" i="4"/>
  <c r="AI52" i="4"/>
  <c r="AH52" i="4"/>
  <c r="AG52" i="4"/>
  <c r="AF52" i="4"/>
  <c r="AE52" i="4"/>
  <c r="AC52" i="4"/>
  <c r="AB52" i="4"/>
  <c r="AA52" i="4"/>
  <c r="Z52" i="4"/>
  <c r="W52" i="4"/>
  <c r="V52" i="4"/>
  <c r="U52" i="4"/>
  <c r="S52" i="4"/>
  <c r="R52" i="4"/>
  <c r="Q52" i="4"/>
  <c r="O52" i="4"/>
  <c r="N52" i="4"/>
  <c r="M52" i="4"/>
  <c r="L52" i="4"/>
  <c r="K52" i="4"/>
  <c r="J52" i="4"/>
  <c r="I52" i="4"/>
  <c r="H52" i="4"/>
  <c r="G52" i="4"/>
  <c r="F52" i="4"/>
  <c r="E52" i="4"/>
  <c r="D52" i="4"/>
  <c r="C52" i="4"/>
  <c r="BB51" i="4"/>
  <c r="BB50" i="4"/>
  <c r="BB49" i="4"/>
  <c r="BB48" i="4"/>
  <c r="BB47" i="4"/>
  <c r="BB46" i="4"/>
  <c r="AZ45" i="4"/>
  <c r="AY45" i="4"/>
  <c r="AX45" i="4"/>
  <c r="AW45" i="4"/>
  <c r="AV45" i="4"/>
  <c r="AU45" i="4"/>
  <c r="AT45" i="4"/>
  <c r="AT44" i="4" s="1"/>
  <c r="AS45" i="4"/>
  <c r="AR45" i="4"/>
  <c r="AP45" i="4"/>
  <c r="AO45" i="4"/>
  <c r="AN45" i="4"/>
  <c r="AM45" i="4"/>
  <c r="AL45" i="4"/>
  <c r="AJ45" i="4"/>
  <c r="AI45" i="4"/>
  <c r="AH45" i="4"/>
  <c r="AG45" i="4"/>
  <c r="AF45" i="4"/>
  <c r="AE45" i="4"/>
  <c r="AC45" i="4"/>
  <c r="AB45" i="4"/>
  <c r="AA45" i="4"/>
  <c r="Z45" i="4"/>
  <c r="W45" i="4"/>
  <c r="V45" i="4"/>
  <c r="U45" i="4"/>
  <c r="S45" i="4"/>
  <c r="R45" i="4"/>
  <c r="Q45" i="4"/>
  <c r="O45" i="4"/>
  <c r="N45" i="4"/>
  <c r="M45" i="4"/>
  <c r="L45" i="4"/>
  <c r="K45" i="4"/>
  <c r="J45" i="4"/>
  <c r="I45" i="4"/>
  <c r="H45" i="4"/>
  <c r="G45" i="4"/>
  <c r="F45" i="4"/>
  <c r="E45" i="4"/>
  <c r="D45" i="4"/>
  <c r="C45" i="4"/>
  <c r="BB43" i="4"/>
  <c r="BB42" i="4"/>
  <c r="BB41" i="4"/>
  <c r="BB40" i="4"/>
  <c r="BB39" i="4"/>
  <c r="BB38" i="4"/>
  <c r="BB37" i="4"/>
  <c r="BB36" i="4"/>
  <c r="AZ35" i="4"/>
  <c r="AY35" i="4"/>
  <c r="AX35" i="4"/>
  <c r="AW35" i="4"/>
  <c r="AV35" i="4"/>
  <c r="AU35" i="4"/>
  <c r="AT35" i="4"/>
  <c r="AS35" i="4"/>
  <c r="AR35" i="4"/>
  <c r="AP35" i="4"/>
  <c r="AO35" i="4"/>
  <c r="AN35" i="4"/>
  <c r="AM35" i="4"/>
  <c r="AL35" i="4"/>
  <c r="AJ35" i="4"/>
  <c r="AI35" i="4"/>
  <c r="AH35" i="4"/>
  <c r="AG35" i="4"/>
  <c r="AF35" i="4"/>
  <c r="AE35" i="4"/>
  <c r="AC35" i="4"/>
  <c r="AB35" i="4"/>
  <c r="AA35" i="4"/>
  <c r="Z35" i="4"/>
  <c r="W35" i="4"/>
  <c r="V35" i="4"/>
  <c r="U35" i="4"/>
  <c r="S35" i="4"/>
  <c r="R35" i="4"/>
  <c r="Q35" i="4"/>
  <c r="O35" i="4"/>
  <c r="N35" i="4"/>
  <c r="M35" i="4"/>
  <c r="L35" i="4"/>
  <c r="K35" i="4"/>
  <c r="J35" i="4"/>
  <c r="I35" i="4"/>
  <c r="H35" i="4"/>
  <c r="G35" i="4"/>
  <c r="F35" i="4"/>
  <c r="E35" i="4"/>
  <c r="D35" i="4"/>
  <c r="C35" i="4"/>
  <c r="BB34" i="4"/>
  <c r="BB33" i="4"/>
  <c r="BB32" i="4"/>
  <c r="BB31" i="4"/>
  <c r="BB30" i="4"/>
  <c r="BB29" i="4"/>
  <c r="BB28" i="4"/>
  <c r="BB27" i="4"/>
  <c r="BB26" i="4"/>
  <c r="BB25" i="4"/>
  <c r="AZ24" i="4"/>
  <c r="AY24" i="4"/>
  <c r="AX24" i="4"/>
  <c r="AW24" i="4"/>
  <c r="AV24" i="4"/>
  <c r="AU24" i="4"/>
  <c r="AT24" i="4"/>
  <c r="AS24" i="4"/>
  <c r="AR24" i="4"/>
  <c r="AP24" i="4"/>
  <c r="AO24" i="4"/>
  <c r="AN24" i="4"/>
  <c r="AM24" i="4"/>
  <c r="AL24" i="4"/>
  <c r="AJ24" i="4"/>
  <c r="AI24" i="4"/>
  <c r="AH24" i="4"/>
  <c r="AG24" i="4"/>
  <c r="AF24" i="4"/>
  <c r="AE24" i="4"/>
  <c r="AC24" i="4"/>
  <c r="AB24" i="4"/>
  <c r="AA24" i="4"/>
  <c r="Z24" i="4"/>
  <c r="W24" i="4"/>
  <c r="V24" i="4"/>
  <c r="U24" i="4"/>
  <c r="S24" i="4"/>
  <c r="R24" i="4"/>
  <c r="Q24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BB23" i="4"/>
  <c r="BB22" i="4"/>
  <c r="BB21" i="4"/>
  <c r="BB20" i="4"/>
  <c r="BB19" i="4"/>
  <c r="BB18" i="4"/>
  <c r="BB17" i="4"/>
  <c r="AZ16" i="4"/>
  <c r="AY16" i="4"/>
  <c r="AX16" i="4"/>
  <c r="AW16" i="4"/>
  <c r="AV16" i="4"/>
  <c r="AU16" i="4"/>
  <c r="AT16" i="4"/>
  <c r="AS16" i="4"/>
  <c r="AR16" i="4"/>
  <c r="AP16" i="4"/>
  <c r="AO16" i="4"/>
  <c r="AN16" i="4"/>
  <c r="AM16" i="4"/>
  <c r="AL16" i="4"/>
  <c r="AJ16" i="4"/>
  <c r="AI16" i="4"/>
  <c r="AH16" i="4"/>
  <c r="AG16" i="4"/>
  <c r="AF16" i="4"/>
  <c r="AF7" i="4" s="1"/>
  <c r="AE16" i="4"/>
  <c r="AC16" i="4"/>
  <c r="AB16" i="4"/>
  <c r="AA16" i="4"/>
  <c r="Z16" i="4"/>
  <c r="W16" i="4"/>
  <c r="V16" i="4"/>
  <c r="U16" i="4"/>
  <c r="S16" i="4"/>
  <c r="R16" i="4"/>
  <c r="Q16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BB15" i="4"/>
  <c r="BB14" i="4"/>
  <c r="BB13" i="4"/>
  <c r="BB12" i="4"/>
  <c r="BB11" i="4"/>
  <c r="BB10" i="4"/>
  <c r="BB9" i="4" s="1"/>
  <c r="AZ9" i="4"/>
  <c r="AY9" i="4"/>
  <c r="AX9" i="4"/>
  <c r="AW9" i="4"/>
  <c r="AV9" i="4"/>
  <c r="AU9" i="4"/>
  <c r="AT9" i="4"/>
  <c r="AT7" i="4" s="1"/>
  <c r="AS9" i="4"/>
  <c r="AS7" i="4" s="1"/>
  <c r="AR9" i="4"/>
  <c r="AP9" i="4"/>
  <c r="AO9" i="4"/>
  <c r="AN9" i="4"/>
  <c r="AM9" i="4"/>
  <c r="AL9" i="4"/>
  <c r="AJ9" i="4"/>
  <c r="AJ7" i="4" s="1"/>
  <c r="AI9" i="4"/>
  <c r="AH9" i="4"/>
  <c r="AG9" i="4"/>
  <c r="AF9" i="4"/>
  <c r="AE9" i="4"/>
  <c r="AC9" i="4"/>
  <c r="AB9" i="4"/>
  <c r="AA9" i="4"/>
  <c r="AA7" i="4" s="1"/>
  <c r="Z9" i="4"/>
  <c r="W9" i="4"/>
  <c r="V9" i="4"/>
  <c r="U9" i="4"/>
  <c r="S9" i="4"/>
  <c r="R9" i="4"/>
  <c r="Q9" i="4"/>
  <c r="O9" i="4"/>
  <c r="O7" i="4" s="1"/>
  <c r="N9" i="4"/>
  <c r="M9" i="4"/>
  <c r="L9" i="4"/>
  <c r="K9" i="4"/>
  <c r="J9" i="4"/>
  <c r="I9" i="4"/>
  <c r="H9" i="4"/>
  <c r="G9" i="4"/>
  <c r="G7" i="4" s="1"/>
  <c r="F9" i="4"/>
  <c r="E9" i="4"/>
  <c r="D9" i="4"/>
  <c r="C9" i="4"/>
  <c r="BB16" i="4" l="1"/>
  <c r="BB7" i="4" s="1"/>
  <c r="BB6" i="4" s="1"/>
  <c r="Q44" i="4"/>
  <c r="BB56" i="4"/>
  <c r="AU44" i="4"/>
  <c r="E7" i="4"/>
  <c r="M7" i="4"/>
  <c r="M6" i="4" s="1"/>
  <c r="W7" i="4"/>
  <c r="AH7" i="4"/>
  <c r="AR7" i="4"/>
  <c r="BB35" i="4"/>
  <c r="AL44" i="4"/>
  <c r="H7" i="4"/>
  <c r="Q7" i="4"/>
  <c r="AB7" i="4"/>
  <c r="AL7" i="4"/>
  <c r="AL6" i="4" s="1"/>
  <c r="AU7" i="4"/>
  <c r="X6" i="4"/>
  <c r="AB44" i="4"/>
  <c r="AV7" i="4"/>
  <c r="I7" i="4"/>
  <c r="AC7" i="4"/>
  <c r="AM7" i="4"/>
  <c r="AM6" i="4" s="1"/>
  <c r="BB24" i="4"/>
  <c r="X44" i="4"/>
  <c r="H44" i="4"/>
  <c r="R7" i="4"/>
  <c r="K7" i="4"/>
  <c r="U7" i="4"/>
  <c r="AX7" i="4"/>
  <c r="BB45" i="4"/>
  <c r="BB44" i="4" s="1"/>
  <c r="C44" i="4"/>
  <c r="E44" i="4"/>
  <c r="M44" i="4"/>
  <c r="W44" i="4"/>
  <c r="AH44" i="4"/>
  <c r="AR44" i="4"/>
  <c r="AZ44" i="4"/>
  <c r="F7" i="4"/>
  <c r="F6" i="4" s="1"/>
  <c r="N7" i="4"/>
  <c r="Z7" i="4"/>
  <c r="AI7" i="4"/>
  <c r="D7" i="4"/>
  <c r="L7" i="4"/>
  <c r="V7" i="4"/>
  <c r="AG7" i="4"/>
  <c r="AP7" i="4"/>
  <c r="AY7" i="4"/>
  <c r="J7" i="4"/>
  <c r="S7" i="4"/>
  <c r="AE7" i="4"/>
  <c r="AN7" i="4"/>
  <c r="AW7" i="4"/>
  <c r="G44" i="4"/>
  <c r="O44" i="4"/>
  <c r="AA44" i="4"/>
  <c r="AA6" i="4" s="1"/>
  <c r="AJ44" i="4"/>
  <c r="AT6" i="4"/>
  <c r="AR6" i="4"/>
  <c r="AZ7" i="4"/>
  <c r="AZ6" i="4" s="1"/>
  <c r="C7" i="4"/>
  <c r="AO7" i="4"/>
  <c r="AO6" i="4" s="1"/>
  <c r="O6" i="4"/>
  <c r="AU6" i="4"/>
  <c r="R44" i="4"/>
  <c r="R6" i="4" s="1"/>
  <c r="AM44" i="4"/>
  <c r="K44" i="4"/>
  <c r="K6" i="4" s="1"/>
  <c r="U44" i="4"/>
  <c r="U6" i="4" s="1"/>
  <c r="AF44" i="4"/>
  <c r="AF6" i="4" s="1"/>
  <c r="AO44" i="4"/>
  <c r="AX44" i="4"/>
  <c r="AX6" i="4" s="1"/>
  <c r="J44" i="4"/>
  <c r="S44" i="4"/>
  <c r="S6" i="4" s="1"/>
  <c r="AE44" i="4"/>
  <c r="AN44" i="4"/>
  <c r="AW44" i="4"/>
  <c r="AW6" i="4" s="1"/>
  <c r="D44" i="4"/>
  <c r="L44" i="4"/>
  <c r="V44" i="4"/>
  <c r="V6" i="4" s="1"/>
  <c r="AG44" i="4"/>
  <c r="AG6" i="4" s="1"/>
  <c r="AP44" i="4"/>
  <c r="AY44" i="4"/>
  <c r="AJ6" i="4"/>
  <c r="AB6" i="4"/>
  <c r="G6" i="4"/>
  <c r="E6" i="4"/>
  <c r="H6" i="4"/>
  <c r="I44" i="4"/>
  <c r="I6" i="4" s="1"/>
  <c r="AC44" i="4"/>
  <c r="AC6" i="4" s="1"/>
  <c r="F44" i="4"/>
  <c r="N44" i="4"/>
  <c r="N6" i="4" s="1"/>
  <c r="Z44" i="4"/>
  <c r="AI44" i="4"/>
  <c r="AI6" i="4" s="1"/>
  <c r="AS44" i="4"/>
  <c r="AS6" i="4" s="1"/>
  <c r="L6" i="4"/>
  <c r="AH6" i="4"/>
  <c r="AV6" i="4"/>
  <c r="Z6" i="4"/>
  <c r="Q6" i="4"/>
  <c r="AV44" i="4"/>
  <c r="AE6" i="4"/>
  <c r="C56" i="3"/>
  <c r="G56" i="3"/>
  <c r="EW56" i="3"/>
  <c r="EW45" i="3"/>
  <c r="EW24" i="3"/>
  <c r="EV16" i="3"/>
  <c r="ER52" i="3"/>
  <c r="ES35" i="3"/>
  <c r="EN56" i="3"/>
  <c r="EO52" i="3"/>
  <c r="EK52" i="3"/>
  <c r="EJ35" i="3"/>
  <c r="EG52" i="3"/>
  <c r="EG45" i="3"/>
  <c r="EG9" i="3"/>
  <c r="EC35" i="3"/>
  <c r="EC9" i="3"/>
  <c r="DY52" i="3"/>
  <c r="DU35" i="3"/>
  <c r="DT16" i="3"/>
  <c r="DT9" i="3"/>
  <c r="DP52" i="3"/>
  <c r="DQ45" i="3"/>
  <c r="DQ9" i="3"/>
  <c r="DM52" i="3"/>
  <c r="DL52" i="3"/>
  <c r="DM45" i="3"/>
  <c r="DM35" i="3"/>
  <c r="DM9" i="3"/>
  <c r="DH35" i="3"/>
  <c r="DE52" i="3"/>
  <c r="DE45" i="3"/>
  <c r="DA45" i="3"/>
  <c r="DA16" i="3"/>
  <c r="CZ9" i="3"/>
  <c r="CV52" i="3"/>
  <c r="CW9" i="3"/>
  <c r="CS24" i="3"/>
  <c r="CO56" i="3"/>
  <c r="CN56" i="3"/>
  <c r="CN52" i="3"/>
  <c r="CO9" i="3"/>
  <c r="CJ56" i="3"/>
  <c r="CK52" i="3"/>
  <c r="CK35" i="3"/>
  <c r="CK9" i="3"/>
  <c r="CG52" i="3"/>
  <c r="CB56" i="3"/>
  <c r="CB9" i="3"/>
  <c r="BY56" i="3"/>
  <c r="BY35" i="3"/>
  <c r="BY16" i="3"/>
  <c r="BU45" i="3"/>
  <c r="BT9" i="3"/>
  <c r="BQ56" i="3"/>
  <c r="BQ52" i="3"/>
  <c r="BQ45" i="3"/>
  <c r="BL35" i="3"/>
  <c r="BM24" i="3"/>
  <c r="BL24" i="3"/>
  <c r="BH56" i="3"/>
  <c r="BI52" i="3"/>
  <c r="BH52" i="3"/>
  <c r="BD52" i="3"/>
  <c r="AZ56" i="3"/>
  <c r="BA52" i="3"/>
  <c r="BA45" i="3"/>
  <c r="BA9" i="3"/>
  <c r="AV56" i="3"/>
  <c r="AW52" i="3"/>
  <c r="AW45" i="3"/>
  <c r="AW35" i="3"/>
  <c r="AV9" i="3"/>
  <c r="AS52" i="3"/>
  <c r="AR35" i="3"/>
  <c r="AS9" i="3"/>
  <c r="AO56" i="3"/>
  <c r="AO52" i="3"/>
  <c r="AO45" i="3"/>
  <c r="AN24" i="3"/>
  <c r="AN9" i="3"/>
  <c r="AO9" i="3"/>
  <c r="AK45" i="3"/>
  <c r="AF56" i="3"/>
  <c r="AG52" i="3"/>
  <c r="AB56" i="3"/>
  <c r="AC52" i="3"/>
  <c r="AC35" i="3"/>
  <c r="AC24" i="3"/>
  <c r="U56" i="3"/>
  <c r="T52" i="3"/>
  <c r="U52" i="3"/>
  <c r="U45" i="3"/>
  <c r="Q52" i="3"/>
  <c r="P9" i="3"/>
  <c r="M56" i="3"/>
  <c r="M52" i="3"/>
  <c r="L45" i="3"/>
  <c r="M35" i="3"/>
  <c r="H52" i="3"/>
  <c r="I9" i="3"/>
  <c r="K9" i="3"/>
  <c r="O9" i="3"/>
  <c r="S9" i="3"/>
  <c r="K16" i="3"/>
  <c r="O16" i="3"/>
  <c r="S16" i="3"/>
  <c r="K24" i="3"/>
  <c r="O24" i="3"/>
  <c r="S24" i="3"/>
  <c r="K35" i="3"/>
  <c r="O35" i="3"/>
  <c r="S35" i="3"/>
  <c r="K45" i="3"/>
  <c r="O45" i="3"/>
  <c r="S45" i="3"/>
  <c r="K52" i="3"/>
  <c r="O52" i="3"/>
  <c r="S52" i="3"/>
  <c r="K56" i="3"/>
  <c r="O56" i="3"/>
  <c r="S56" i="3"/>
  <c r="D52" i="3"/>
  <c r="G52" i="3"/>
  <c r="W52" i="3"/>
  <c r="AA52" i="3"/>
  <c r="AE52" i="3"/>
  <c r="AI52" i="3"/>
  <c r="AM52" i="3"/>
  <c r="AQ52" i="3"/>
  <c r="AU52" i="3"/>
  <c r="AY52" i="3"/>
  <c r="BC52" i="3"/>
  <c r="BG52" i="3"/>
  <c r="BK52" i="3"/>
  <c r="BO52" i="3"/>
  <c r="BS52" i="3"/>
  <c r="BW52" i="3"/>
  <c r="CA52" i="3"/>
  <c r="CE52" i="3"/>
  <c r="CI52" i="3"/>
  <c r="CM52" i="3"/>
  <c r="CQ52" i="3"/>
  <c r="CU52" i="3"/>
  <c r="CY52" i="3"/>
  <c r="DC52" i="3"/>
  <c r="DG52" i="3"/>
  <c r="DK52" i="3"/>
  <c r="DO52" i="3"/>
  <c r="DS52" i="3"/>
  <c r="DW52" i="3"/>
  <c r="EA52" i="3"/>
  <c r="EE52" i="3"/>
  <c r="EI52" i="3"/>
  <c r="EM52" i="3"/>
  <c r="EQ52" i="3"/>
  <c r="EU52" i="3"/>
  <c r="EY52" i="3"/>
  <c r="EZ52" i="3"/>
  <c r="FA52" i="3"/>
  <c r="FB52" i="3"/>
  <c r="FC52" i="3"/>
  <c r="G16" i="3"/>
  <c r="W16" i="3"/>
  <c r="AA16" i="3"/>
  <c r="AE16" i="3"/>
  <c r="AI16" i="3"/>
  <c r="AM16" i="3"/>
  <c r="AQ16" i="3"/>
  <c r="AU16" i="3"/>
  <c r="AY16" i="3"/>
  <c r="BC16" i="3"/>
  <c r="BG16" i="3"/>
  <c r="BK16" i="3"/>
  <c r="BO16" i="3"/>
  <c r="BS16" i="3"/>
  <c r="BW16" i="3"/>
  <c r="CA16" i="3"/>
  <c r="CE16" i="3"/>
  <c r="CI16" i="3"/>
  <c r="CM16" i="3"/>
  <c r="CQ16" i="3"/>
  <c r="CU16" i="3"/>
  <c r="CY16" i="3"/>
  <c r="DC16" i="3"/>
  <c r="DG16" i="3"/>
  <c r="DK16" i="3"/>
  <c r="DO16" i="3"/>
  <c r="DS16" i="3"/>
  <c r="DW16" i="3"/>
  <c r="EA16" i="3"/>
  <c r="EE16" i="3"/>
  <c r="EI16" i="3"/>
  <c r="EM16" i="3"/>
  <c r="EQ16" i="3"/>
  <c r="EU16" i="3"/>
  <c r="EY16" i="3"/>
  <c r="EZ16" i="3"/>
  <c r="FA16" i="3"/>
  <c r="FB16" i="3"/>
  <c r="FC16" i="3"/>
  <c r="E35" i="3"/>
  <c r="D16" i="3"/>
  <c r="E16" i="3"/>
  <c r="AY6" i="4" l="1"/>
  <c r="C6" i="4"/>
  <c r="AN6" i="4"/>
  <c r="D6" i="4"/>
  <c r="W6" i="4"/>
  <c r="AP6" i="4"/>
  <c r="J6" i="4"/>
  <c r="AR52" i="3"/>
  <c r="AT52" i="3"/>
  <c r="AW56" i="3"/>
  <c r="AW44" i="3" s="1"/>
  <c r="BE52" i="3"/>
  <c r="BL16" i="3"/>
  <c r="EV9" i="3"/>
  <c r="E45" i="3"/>
  <c r="F52" i="3"/>
  <c r="J52" i="3"/>
  <c r="M9" i="3"/>
  <c r="N16" i="3"/>
  <c r="N45" i="3"/>
  <c r="Q24" i="3"/>
  <c r="X9" i="3"/>
  <c r="AD45" i="3"/>
  <c r="AF35" i="3"/>
  <c r="AJ9" i="3"/>
  <c r="AL52" i="3"/>
  <c r="AK52" i="3"/>
  <c r="BI35" i="3"/>
  <c r="BN16" i="3"/>
  <c r="CH24" i="3"/>
  <c r="CJ16" i="3"/>
  <c r="I35" i="3"/>
  <c r="L16" i="3"/>
  <c r="Y24" i="3"/>
  <c r="AJ24" i="3"/>
  <c r="AL24" i="3"/>
  <c r="AN56" i="3"/>
  <c r="T16" i="3"/>
  <c r="AG24" i="3"/>
  <c r="AJ16" i="3"/>
  <c r="AR45" i="3"/>
  <c r="BP24" i="3"/>
  <c r="CS16" i="3"/>
  <c r="CS7" i="3" s="1"/>
  <c r="E52" i="3"/>
  <c r="P16" i="3"/>
  <c r="AC56" i="3"/>
  <c r="AO16" i="3"/>
  <c r="CW45" i="3"/>
  <c r="ET56" i="3"/>
  <c r="ER56" i="3"/>
  <c r="H16" i="3"/>
  <c r="L9" i="3"/>
  <c r="M24" i="3"/>
  <c r="L52" i="3"/>
  <c r="Q35" i="3"/>
  <c r="Y16" i="3"/>
  <c r="X56" i="3"/>
  <c r="AN35" i="3"/>
  <c r="BB45" i="3"/>
  <c r="BD24" i="3"/>
  <c r="BE35" i="3"/>
  <c r="BP16" i="3"/>
  <c r="CN9" i="3"/>
  <c r="CV16" i="3"/>
  <c r="AB45" i="3"/>
  <c r="AZ16" i="3"/>
  <c r="I56" i="3"/>
  <c r="L35" i="3"/>
  <c r="E9" i="3"/>
  <c r="M45" i="3"/>
  <c r="Q9" i="3"/>
  <c r="U24" i="3"/>
  <c r="V24" i="3"/>
  <c r="X35" i="3"/>
  <c r="Y52" i="3"/>
  <c r="Y56" i="3"/>
  <c r="AG16" i="3"/>
  <c r="AF52" i="3"/>
  <c r="AO35" i="3"/>
  <c r="AT45" i="3"/>
  <c r="AV16" i="3"/>
  <c r="BA24" i="3"/>
  <c r="BE24" i="3"/>
  <c r="BH9" i="3"/>
  <c r="BM9" i="3"/>
  <c r="CN24" i="3"/>
  <c r="CO35" i="3"/>
  <c r="CN45" i="3"/>
  <c r="H24" i="3"/>
  <c r="T56" i="3"/>
  <c r="BJ45" i="3"/>
  <c r="I45" i="3"/>
  <c r="M16" i="3"/>
  <c r="D24" i="3"/>
  <c r="H9" i="3"/>
  <c r="H56" i="3"/>
  <c r="R24" i="3"/>
  <c r="BA16" i="3"/>
  <c r="BE16" i="3"/>
  <c r="BT16" i="3"/>
  <c r="CP9" i="3"/>
  <c r="CZ16" i="3"/>
  <c r="CZ7" i="3" s="1"/>
  <c r="P24" i="3"/>
  <c r="P7" i="3" s="1"/>
  <c r="Q56" i="3"/>
  <c r="U9" i="3"/>
  <c r="U7" i="3" s="1"/>
  <c r="U16" i="3"/>
  <c r="T24" i="3"/>
  <c r="Y45" i="3"/>
  <c r="AD9" i="3"/>
  <c r="AB35" i="3"/>
  <c r="AG35" i="3"/>
  <c r="AH45" i="3"/>
  <c r="AK9" i="3"/>
  <c r="AN16" i="3"/>
  <c r="AN7" i="3" s="1"/>
  <c r="AO24" i="3"/>
  <c r="AS45" i="3"/>
  <c r="AZ24" i="3"/>
  <c r="AZ7" i="3" s="1"/>
  <c r="BA56" i="3"/>
  <c r="BB56" i="3"/>
  <c r="BD35" i="3"/>
  <c r="BH16" i="3"/>
  <c r="BH24" i="3"/>
  <c r="BJ35" i="3"/>
  <c r="BM35" i="3"/>
  <c r="BQ35" i="3"/>
  <c r="BV24" i="3"/>
  <c r="CL52" i="3"/>
  <c r="CJ52" i="3"/>
  <c r="CN35" i="3"/>
  <c r="CS45" i="3"/>
  <c r="CW24" i="3"/>
  <c r="CW52" i="3"/>
  <c r="P56" i="3"/>
  <c r="T35" i="3"/>
  <c r="Y9" i="3"/>
  <c r="AC45" i="3"/>
  <c r="AC44" i="3" s="1"/>
  <c r="AB52" i="3"/>
  <c r="AF9" i="3"/>
  <c r="AK16" i="3"/>
  <c r="AK24" i="3"/>
  <c r="AJ35" i="3"/>
  <c r="AP45" i="3"/>
  <c r="AP52" i="3"/>
  <c r="AS35" i="3"/>
  <c r="AX35" i="3"/>
  <c r="AZ35" i="3"/>
  <c r="BI45" i="3"/>
  <c r="BX24" i="3"/>
  <c r="BX35" i="3"/>
  <c r="CC9" i="3"/>
  <c r="CC56" i="3"/>
  <c r="CK16" i="3"/>
  <c r="CK24" i="3"/>
  <c r="CK7" i="3" s="1"/>
  <c r="CO45" i="3"/>
  <c r="CR35" i="3"/>
  <c r="DL56" i="3"/>
  <c r="EK35" i="3"/>
  <c r="P52" i="3"/>
  <c r="U35" i="3"/>
  <c r="X16" i="3"/>
  <c r="X24" i="3"/>
  <c r="AC9" i="3"/>
  <c r="AG9" i="3"/>
  <c r="AF16" i="3"/>
  <c r="AG45" i="3"/>
  <c r="AG44" i="3" s="1"/>
  <c r="AK35" i="3"/>
  <c r="AW9" i="3"/>
  <c r="AV52" i="3"/>
  <c r="BA35" i="3"/>
  <c r="BE9" i="3"/>
  <c r="BD9" i="3"/>
  <c r="BD56" i="3"/>
  <c r="BJ9" i="3"/>
  <c r="BI56" i="3"/>
  <c r="BN52" i="3"/>
  <c r="BU52" i="3"/>
  <c r="BU44" i="3" s="1"/>
  <c r="BX56" i="3"/>
  <c r="CK45" i="3"/>
  <c r="DN9" i="3"/>
  <c r="AJ56" i="3"/>
  <c r="AS16" i="3"/>
  <c r="AS7" i="3" s="1"/>
  <c r="AS24" i="3"/>
  <c r="AR56" i="3"/>
  <c r="AR44" i="3" s="1"/>
  <c r="AZ52" i="3"/>
  <c r="BF45" i="3"/>
  <c r="BE56" i="3"/>
  <c r="BI9" i="3"/>
  <c r="BL9" i="3"/>
  <c r="BM45" i="3"/>
  <c r="BU16" i="3"/>
  <c r="CG9" i="3"/>
  <c r="CF45" i="3"/>
  <c r="CN16" i="3"/>
  <c r="DA52" i="3"/>
  <c r="Q16" i="3"/>
  <c r="Q45" i="3"/>
  <c r="R52" i="3"/>
  <c r="T9" i="3"/>
  <c r="Z24" i="3"/>
  <c r="Y35" i="3"/>
  <c r="AC16" i="3"/>
  <c r="AF24" i="3"/>
  <c r="AG56" i="3"/>
  <c r="AL45" i="3"/>
  <c r="AK56" i="3"/>
  <c r="AR9" i="3"/>
  <c r="AS56" i="3"/>
  <c r="AV24" i="3"/>
  <c r="AX45" i="3"/>
  <c r="AZ9" i="3"/>
  <c r="BD16" i="3"/>
  <c r="BE45" i="3"/>
  <c r="BF56" i="3"/>
  <c r="BI16" i="3"/>
  <c r="BP52" i="3"/>
  <c r="BZ45" i="3"/>
  <c r="CJ9" i="3"/>
  <c r="CO16" i="3"/>
  <c r="CT52" i="3"/>
  <c r="CX24" i="3"/>
  <c r="CV35" i="3"/>
  <c r="DH16" i="3"/>
  <c r="BX16" i="3"/>
  <c r="BY24" i="3"/>
  <c r="CB35" i="3"/>
  <c r="CC35" i="3"/>
  <c r="CH56" i="3"/>
  <c r="CJ24" i="3"/>
  <c r="CJ35" i="3"/>
  <c r="CK56" i="3"/>
  <c r="CO24" i="3"/>
  <c r="CP56" i="3"/>
  <c r="CS35" i="3"/>
  <c r="CR52" i="3"/>
  <c r="CW16" i="3"/>
  <c r="CV24" i="3"/>
  <c r="CX45" i="3"/>
  <c r="DH24" i="3"/>
  <c r="DH56" i="3"/>
  <c r="DJ56" i="3"/>
  <c r="EO56" i="3"/>
  <c r="ER35" i="3"/>
  <c r="BT24" i="3"/>
  <c r="BU56" i="3"/>
  <c r="CB24" i="3"/>
  <c r="CG45" i="3"/>
  <c r="CR56" i="3"/>
  <c r="CW35" i="3"/>
  <c r="DB16" i="3"/>
  <c r="CZ24" i="3"/>
  <c r="DY35" i="3"/>
  <c r="ES24" i="3"/>
  <c r="BM16" i="3"/>
  <c r="BL52" i="3"/>
  <c r="BL56" i="3"/>
  <c r="BQ9" i="3"/>
  <c r="BQ16" i="3"/>
  <c r="BQ24" i="3"/>
  <c r="BU35" i="3"/>
  <c r="BY9" i="3"/>
  <c r="CB16" i="3"/>
  <c r="CB7" i="3" s="1"/>
  <c r="CC24" i="3"/>
  <c r="CD35" i="3"/>
  <c r="CC45" i="3"/>
  <c r="CG16" i="3"/>
  <c r="CF35" i="3"/>
  <c r="CF52" i="3"/>
  <c r="CR9" i="3"/>
  <c r="CR45" i="3"/>
  <c r="CR44" i="3" s="1"/>
  <c r="CS52" i="3"/>
  <c r="CS56" i="3"/>
  <c r="DD24" i="3"/>
  <c r="DI52" i="3"/>
  <c r="DQ35" i="3"/>
  <c r="EV35" i="3"/>
  <c r="BM56" i="3"/>
  <c r="BU9" i="3"/>
  <c r="BT56" i="3"/>
  <c r="CC16" i="3"/>
  <c r="CC7" i="3" s="1"/>
  <c r="CF9" i="3"/>
  <c r="CG24" i="3"/>
  <c r="CG35" i="3"/>
  <c r="CP45" i="3"/>
  <c r="CR16" i="3"/>
  <c r="CT56" i="3"/>
  <c r="CV56" i="3"/>
  <c r="CX56" i="3"/>
  <c r="DA9" i="3"/>
  <c r="DD16" i="3"/>
  <c r="DP9" i="3"/>
  <c r="DY56" i="3"/>
  <c r="EJ56" i="3"/>
  <c r="EL56" i="3"/>
  <c r="EW35" i="3"/>
  <c r="BM52" i="3"/>
  <c r="BP9" i="3"/>
  <c r="BR24" i="3"/>
  <c r="BP56" i="3"/>
  <c r="BV45" i="3"/>
  <c r="BT52" i="3"/>
  <c r="BV56" i="3"/>
  <c r="BZ9" i="3"/>
  <c r="BY45" i="3"/>
  <c r="BY52" i="3"/>
  <c r="CD45" i="3"/>
  <c r="CH16" i="3"/>
  <c r="CG56" i="3"/>
  <c r="CP52" i="3"/>
  <c r="CS9" i="3"/>
  <c r="CR24" i="3"/>
  <c r="CW56" i="3"/>
  <c r="DB24" i="3"/>
  <c r="DF9" i="3"/>
  <c r="DZ24" i="3"/>
  <c r="DX56" i="3"/>
  <c r="EK56" i="3"/>
  <c r="EV24" i="3"/>
  <c r="DF56" i="3"/>
  <c r="DI16" i="3"/>
  <c r="DI24" i="3"/>
  <c r="DI35" i="3"/>
  <c r="DI56" i="3"/>
  <c r="DP24" i="3"/>
  <c r="DR45" i="3"/>
  <c r="DR52" i="3"/>
  <c r="DT56" i="3"/>
  <c r="DZ45" i="3"/>
  <c r="EB35" i="3"/>
  <c r="EB52" i="3"/>
  <c r="EF9" i="3"/>
  <c r="EH24" i="3"/>
  <c r="EK16" i="3"/>
  <c r="EK24" i="3"/>
  <c r="EN35" i="3"/>
  <c r="EO35" i="3"/>
  <c r="ET24" i="3"/>
  <c r="ES52" i="3"/>
  <c r="EW16" i="3"/>
  <c r="EX52" i="3"/>
  <c r="DE16" i="3"/>
  <c r="DD35" i="3"/>
  <c r="DJ52" i="3"/>
  <c r="DL9" i="3"/>
  <c r="DQ52" i="3"/>
  <c r="DQ56" i="3"/>
  <c r="DT52" i="3"/>
  <c r="DX9" i="3"/>
  <c r="DY45" i="3"/>
  <c r="EB9" i="3"/>
  <c r="EB24" i="3"/>
  <c r="ED52" i="3"/>
  <c r="EB56" i="3"/>
  <c r="ET9" i="3"/>
  <c r="ER45" i="3"/>
  <c r="ER44" i="3" s="1"/>
  <c r="ES45" i="3"/>
  <c r="EX9" i="3"/>
  <c r="DA56" i="3"/>
  <c r="DD9" i="3"/>
  <c r="DE24" i="3"/>
  <c r="DE35" i="3"/>
  <c r="DD56" i="3"/>
  <c r="DJ45" i="3"/>
  <c r="DP16" i="3"/>
  <c r="EB16" i="3"/>
  <c r="EC24" i="3"/>
  <c r="ED45" i="3"/>
  <c r="EC56" i="3"/>
  <c r="EF16" i="3"/>
  <c r="EF24" i="3"/>
  <c r="EF7" i="3" s="1"/>
  <c r="EG56" i="3"/>
  <c r="EG44" i="3" s="1"/>
  <c r="EJ9" i="3"/>
  <c r="EL45" i="3"/>
  <c r="EN16" i="3"/>
  <c r="EN24" i="3"/>
  <c r="ES9" i="3"/>
  <c r="ES56" i="3"/>
  <c r="EX45" i="3"/>
  <c r="EX44" i="3" s="1"/>
  <c r="DA35" i="3"/>
  <c r="DE9" i="3"/>
  <c r="DE7" i="3" s="1"/>
  <c r="DI45" i="3"/>
  <c r="DL16" i="3"/>
  <c r="DN24" i="3"/>
  <c r="DY9" i="3"/>
  <c r="DX16" i="3"/>
  <c r="EC16" i="3"/>
  <c r="EC45" i="3"/>
  <c r="EG35" i="3"/>
  <c r="EK9" i="3"/>
  <c r="EO16" i="3"/>
  <c r="EO24" i="3"/>
  <c r="EO45" i="3"/>
  <c r="CZ56" i="3"/>
  <c r="DF45" i="3"/>
  <c r="DF52" i="3"/>
  <c r="DE56" i="3"/>
  <c r="DL24" i="3"/>
  <c r="DP56" i="3"/>
  <c r="DU9" i="3"/>
  <c r="DY16" i="3"/>
  <c r="DX24" i="3"/>
  <c r="DX35" i="3"/>
  <c r="DX52" i="3"/>
  <c r="EC52" i="3"/>
  <c r="EH16" i="3"/>
  <c r="EF56" i="3"/>
  <c r="EK45" i="3"/>
  <c r="EK44" i="3" s="1"/>
  <c r="EJ52" i="3"/>
  <c r="EN9" i="3"/>
  <c r="EN7" i="3" s="1"/>
  <c r="ER9" i="3"/>
  <c r="ES16" i="3"/>
  <c r="ER24" i="3"/>
  <c r="CZ52" i="3"/>
  <c r="DI9" i="3"/>
  <c r="DH9" i="3"/>
  <c r="DH7" i="3" s="1"/>
  <c r="DJ24" i="3"/>
  <c r="DN16" i="3"/>
  <c r="DM56" i="3"/>
  <c r="DM44" i="3" s="1"/>
  <c r="DR35" i="3"/>
  <c r="DT24" i="3"/>
  <c r="DT7" i="3" s="1"/>
  <c r="DV35" i="3"/>
  <c r="DU45" i="3"/>
  <c r="DU52" i="3"/>
  <c r="DU56" i="3"/>
  <c r="DZ16" i="3"/>
  <c r="DY24" i="3"/>
  <c r="DY7" i="3" s="1"/>
  <c r="EH45" i="3"/>
  <c r="EF52" i="3"/>
  <c r="EL16" i="3"/>
  <c r="EL24" i="3"/>
  <c r="EO9" i="3"/>
  <c r="EP45" i="3"/>
  <c r="EW9" i="3"/>
  <c r="EV56" i="3"/>
  <c r="EX16" i="3"/>
  <c r="EW52" i="3"/>
  <c r="EW44" i="3" s="1"/>
  <c r="EX56" i="3"/>
  <c r="EV45" i="3"/>
  <c r="EV52" i="3"/>
  <c r="ET16" i="3"/>
  <c r="ET35" i="3"/>
  <c r="ET52" i="3"/>
  <c r="ER16" i="3"/>
  <c r="EP52" i="3"/>
  <c r="EP16" i="3"/>
  <c r="EP35" i="3"/>
  <c r="EN45" i="3"/>
  <c r="EP9" i="3"/>
  <c r="EN52" i="3"/>
  <c r="EC44" i="3"/>
  <c r="EL35" i="3"/>
  <c r="EJ45" i="3"/>
  <c r="EJ44" i="3" s="1"/>
  <c r="EL52" i="3"/>
  <c r="EJ16" i="3"/>
  <c r="EJ24" i="3"/>
  <c r="EH56" i="3"/>
  <c r="EH52" i="3"/>
  <c r="EH35" i="3"/>
  <c r="EF45" i="3"/>
  <c r="EG16" i="3"/>
  <c r="EG24" i="3"/>
  <c r="EF35" i="3"/>
  <c r="EC7" i="3"/>
  <c r="ED16" i="3"/>
  <c r="ED56" i="3"/>
  <c r="ED44" i="3" s="1"/>
  <c r="ED9" i="3"/>
  <c r="ED35" i="3"/>
  <c r="EB45" i="3"/>
  <c r="DZ56" i="3"/>
  <c r="DZ9" i="3"/>
  <c r="DZ35" i="3"/>
  <c r="DX45" i="3"/>
  <c r="DX44" i="3" s="1"/>
  <c r="DZ52" i="3"/>
  <c r="DV9" i="3"/>
  <c r="DV52" i="3"/>
  <c r="DV45" i="3"/>
  <c r="DV56" i="3"/>
  <c r="DT45" i="3"/>
  <c r="DT44" i="3" s="1"/>
  <c r="DU16" i="3"/>
  <c r="DU24" i="3"/>
  <c r="DT35" i="3"/>
  <c r="DR9" i="3"/>
  <c r="DR16" i="3"/>
  <c r="DR24" i="3"/>
  <c r="DR56" i="3"/>
  <c r="DP45" i="3"/>
  <c r="DQ16" i="3"/>
  <c r="DQ24" i="3"/>
  <c r="DP35" i="3"/>
  <c r="DN45" i="3"/>
  <c r="DN56" i="3"/>
  <c r="DN52" i="3"/>
  <c r="DL45" i="3"/>
  <c r="DL44" i="3" s="1"/>
  <c r="DM16" i="3"/>
  <c r="DM24" i="3"/>
  <c r="DL35" i="3"/>
  <c r="DE44" i="3"/>
  <c r="DJ16" i="3"/>
  <c r="DJ9" i="3"/>
  <c r="DH45" i="3"/>
  <c r="CN44" i="3"/>
  <c r="DH52" i="3"/>
  <c r="DF35" i="3"/>
  <c r="DF16" i="3"/>
  <c r="DD45" i="3"/>
  <c r="DD52" i="3"/>
  <c r="DB45" i="3"/>
  <c r="DA44" i="3"/>
  <c r="DB56" i="3"/>
  <c r="DB52" i="3"/>
  <c r="DB9" i="3"/>
  <c r="CZ45" i="3"/>
  <c r="DA24" i="3"/>
  <c r="CZ35" i="3"/>
  <c r="CX52" i="3"/>
  <c r="BA44" i="3"/>
  <c r="CX35" i="3"/>
  <c r="CV45" i="3"/>
  <c r="CO7" i="3"/>
  <c r="CV9" i="3"/>
  <c r="CV7" i="3" s="1"/>
  <c r="CR7" i="3"/>
  <c r="CT45" i="3"/>
  <c r="CT35" i="3"/>
  <c r="CT9" i="3"/>
  <c r="CT24" i="3"/>
  <c r="CP16" i="3"/>
  <c r="CO52" i="3"/>
  <c r="CO44" i="3" s="1"/>
  <c r="CP35" i="3"/>
  <c r="CK44" i="3"/>
  <c r="CL45" i="3"/>
  <c r="CL56" i="3"/>
  <c r="CL9" i="3"/>
  <c r="CL35" i="3"/>
  <c r="CJ45" i="3"/>
  <c r="CH45" i="3"/>
  <c r="CH35" i="3"/>
  <c r="CH52" i="3"/>
  <c r="CF16" i="3"/>
  <c r="CF7" i="3" s="1"/>
  <c r="CF24" i="3"/>
  <c r="CF56" i="3"/>
  <c r="CD52" i="3"/>
  <c r="CC52" i="3"/>
  <c r="CD56" i="3"/>
  <c r="CB45" i="3"/>
  <c r="CD9" i="3"/>
  <c r="CB52" i="3"/>
  <c r="BZ35" i="3"/>
  <c r="BZ52" i="3"/>
  <c r="BZ16" i="3"/>
  <c r="BZ56" i="3"/>
  <c r="BX45" i="3"/>
  <c r="BX9" i="3"/>
  <c r="BX7" i="3" s="1"/>
  <c r="BQ44" i="3"/>
  <c r="BX52" i="3"/>
  <c r="BV16" i="3"/>
  <c r="BU7" i="3"/>
  <c r="BV52" i="3"/>
  <c r="BV35" i="3"/>
  <c r="BV9" i="3"/>
  <c r="BT45" i="3"/>
  <c r="BT44" i="3" s="1"/>
  <c r="BL7" i="3"/>
  <c r="BU24" i="3"/>
  <c r="BT35" i="3"/>
  <c r="BP7" i="3"/>
  <c r="BR56" i="3"/>
  <c r="BR16" i="3"/>
  <c r="BR35" i="3"/>
  <c r="BP45" i="3"/>
  <c r="BP44" i="3" s="1"/>
  <c r="BP35" i="3"/>
  <c r="BR52" i="3"/>
  <c r="BN9" i="3"/>
  <c r="BN24" i="3"/>
  <c r="BN45" i="3"/>
  <c r="BE44" i="3"/>
  <c r="BN56" i="3"/>
  <c r="BN35" i="3"/>
  <c r="BL45" i="3"/>
  <c r="BL44" i="3" s="1"/>
  <c r="BH7" i="3"/>
  <c r="BI44" i="3"/>
  <c r="BJ52" i="3"/>
  <c r="BJ16" i="3"/>
  <c r="BJ24" i="3"/>
  <c r="BJ56" i="3"/>
  <c r="BH45" i="3"/>
  <c r="BH44" i="3" s="1"/>
  <c r="BI24" i="3"/>
  <c r="BH35" i="3"/>
  <c r="BE7" i="3"/>
  <c r="BD7" i="3"/>
  <c r="BF16" i="3"/>
  <c r="BF24" i="3"/>
  <c r="BF35" i="3"/>
  <c r="BF9" i="3"/>
  <c r="BD45" i="3"/>
  <c r="BF52" i="3"/>
  <c r="AC7" i="3"/>
  <c r="BB24" i="3"/>
  <c r="BA7" i="3"/>
  <c r="AK7" i="3"/>
  <c r="BB9" i="3"/>
  <c r="BB35" i="3"/>
  <c r="BB16" i="3"/>
  <c r="AZ45" i="3"/>
  <c r="BB52" i="3"/>
  <c r="AX9" i="3"/>
  <c r="AO44" i="3"/>
  <c r="AX16" i="3"/>
  <c r="AX56" i="3"/>
  <c r="AV45" i="3"/>
  <c r="AW16" i="3"/>
  <c r="AW24" i="3"/>
  <c r="AV35" i="3"/>
  <c r="AT16" i="3"/>
  <c r="AT24" i="3"/>
  <c r="AT35" i="3"/>
  <c r="AT9" i="3"/>
  <c r="AR16" i="3"/>
  <c r="AR24" i="3"/>
  <c r="AO7" i="3"/>
  <c r="AP56" i="3"/>
  <c r="AN45" i="3"/>
  <c r="AF7" i="3"/>
  <c r="AN52" i="3"/>
  <c r="AK44" i="3"/>
  <c r="AL56" i="3"/>
  <c r="AL35" i="3"/>
  <c r="AJ45" i="3"/>
  <c r="AG7" i="3"/>
  <c r="AJ52" i="3"/>
  <c r="AH56" i="3"/>
  <c r="AH24" i="3"/>
  <c r="AH9" i="3"/>
  <c r="AH35" i="3"/>
  <c r="AH16" i="3"/>
  <c r="AF45" i="3"/>
  <c r="AF44" i="3" s="1"/>
  <c r="AH52" i="3"/>
  <c r="AD56" i="3"/>
  <c r="AD16" i="3"/>
  <c r="AD24" i="3"/>
  <c r="K44" i="3"/>
  <c r="AD35" i="3"/>
  <c r="AD52" i="3"/>
  <c r="AB16" i="3"/>
  <c r="AB24" i="3"/>
  <c r="AB9" i="3"/>
  <c r="Z45" i="3"/>
  <c r="Z52" i="3"/>
  <c r="Y7" i="3"/>
  <c r="U44" i="3"/>
  <c r="Z35" i="3"/>
  <c r="X45" i="3"/>
  <c r="Z9" i="3"/>
  <c r="X52" i="3"/>
  <c r="V56" i="3"/>
  <c r="V16" i="3"/>
  <c r="V45" i="3"/>
  <c r="V35" i="3"/>
  <c r="V9" i="3"/>
  <c r="T45" i="3"/>
  <c r="T44" i="3" s="1"/>
  <c r="V52" i="3"/>
  <c r="R45" i="3"/>
  <c r="R44" i="3" s="1"/>
  <c r="R56" i="3"/>
  <c r="K7" i="3"/>
  <c r="R35" i="3"/>
  <c r="R9" i="3"/>
  <c r="P45" i="3"/>
  <c r="P35" i="3"/>
  <c r="S44" i="3"/>
  <c r="N24" i="3"/>
  <c r="M44" i="3"/>
  <c r="N56" i="3"/>
  <c r="N35" i="3"/>
  <c r="N52" i="3"/>
  <c r="O44" i="3"/>
  <c r="N9" i="3"/>
  <c r="L24" i="3"/>
  <c r="L7" i="3" s="1"/>
  <c r="L56" i="3"/>
  <c r="S7" i="3"/>
  <c r="O7" i="3"/>
  <c r="H7" i="3"/>
  <c r="J35" i="3"/>
  <c r="J45" i="3"/>
  <c r="J16" i="3"/>
  <c r="J24" i="3"/>
  <c r="I52" i="3"/>
  <c r="J56" i="3"/>
  <c r="H45" i="3"/>
  <c r="J9" i="3"/>
  <c r="I16" i="3"/>
  <c r="I7" i="3" s="1"/>
  <c r="I24" i="3"/>
  <c r="H35" i="3"/>
  <c r="F35" i="3"/>
  <c r="F45" i="3"/>
  <c r="F9" i="3"/>
  <c r="D45" i="3"/>
  <c r="F16" i="3"/>
  <c r="D9" i="3"/>
  <c r="D7" i="3" s="1"/>
  <c r="E24" i="3"/>
  <c r="E7" i="3" s="1"/>
  <c r="D35" i="3"/>
  <c r="DQ44" i="3" l="1"/>
  <c r="H44" i="3"/>
  <c r="H6" i="3" s="1"/>
  <c r="EO44" i="3"/>
  <c r="DP44" i="3"/>
  <c r="CG44" i="3"/>
  <c r="AG6" i="3"/>
  <c r="EB44" i="3"/>
  <c r="DY44" i="3"/>
  <c r="AS44" i="3"/>
  <c r="AS6" i="3" s="1"/>
  <c r="BF44" i="3"/>
  <c r="AD44" i="3"/>
  <c r="CJ44" i="3"/>
  <c r="BY44" i="3"/>
  <c r="AB44" i="3"/>
  <c r="Y44" i="3"/>
  <c r="AZ44" i="3"/>
  <c r="AZ6" i="3" s="1"/>
  <c r="BM44" i="3"/>
  <c r="DI44" i="3"/>
  <c r="AV44" i="3"/>
  <c r="AV6" i="3" s="1"/>
  <c r="DF44" i="3"/>
  <c r="DU44" i="3"/>
  <c r="Q44" i="3"/>
  <c r="Q6" i="3" s="1"/>
  <c r="DJ44" i="3"/>
  <c r="CW44" i="3"/>
  <c r="CW6" i="3" s="1"/>
  <c r="DM7" i="3"/>
  <c r="DQ7" i="3"/>
  <c r="CG7" i="3"/>
  <c r="BY7" i="3"/>
  <c r="BY6" i="3" s="1"/>
  <c r="X7" i="3"/>
  <c r="DD7" i="3"/>
  <c r="AV7" i="3"/>
  <c r="CJ7" i="3"/>
  <c r="CJ6" i="3" s="1"/>
  <c r="CW7" i="3"/>
  <c r="M7" i="3"/>
  <c r="EW7" i="3"/>
  <c r="DI7" i="3"/>
  <c r="EB7" i="3"/>
  <c r="EB6" i="3" s="1"/>
  <c r="BT7" i="3"/>
  <c r="AJ7" i="3"/>
  <c r="T7" i="3"/>
  <c r="T6" i="3" s="1"/>
  <c r="BM7" i="3"/>
  <c r="CN7" i="3"/>
  <c r="DX7" i="3"/>
  <c r="DX6" i="3" s="1"/>
  <c r="DA7" i="3"/>
  <c r="DL7" i="3"/>
  <c r="DL6" i="3" s="1"/>
  <c r="BI7" i="3"/>
  <c r="Q7" i="3"/>
  <c r="EJ7" i="3"/>
  <c r="EJ6" i="3" s="1"/>
  <c r="DP7" i="3"/>
  <c r="BJ7" i="3"/>
  <c r="ET7" i="3"/>
  <c r="CP44" i="3"/>
  <c r="BN7" i="3"/>
  <c r="BV7" i="3"/>
  <c r="CT16" i="3"/>
  <c r="CT7" i="3" s="1"/>
  <c r="EG7" i="3"/>
  <c r="EG6" i="3" s="1"/>
  <c r="AL16" i="3"/>
  <c r="CL24" i="3"/>
  <c r="CP24" i="3"/>
  <c r="CZ44" i="3"/>
  <c r="CZ6" i="3" s="1"/>
  <c r="DV24" i="3"/>
  <c r="DV7" i="3" s="1"/>
  <c r="ED24" i="3"/>
  <c r="ED7" i="3" s="1"/>
  <c r="ED6" i="3" s="1"/>
  <c r="EF44" i="3"/>
  <c r="EF6" i="3" s="1"/>
  <c r="EX24" i="3"/>
  <c r="EX7" i="3" s="1"/>
  <c r="EK7" i="3"/>
  <c r="EK6" i="3" s="1"/>
  <c r="ES7" i="3"/>
  <c r="CS44" i="3"/>
  <c r="CS6" i="3" s="1"/>
  <c r="BQ7" i="3"/>
  <c r="Z16" i="3"/>
  <c r="Z7" i="3" s="1"/>
  <c r="I44" i="3"/>
  <c r="I6" i="3" s="1"/>
  <c r="L44" i="3"/>
  <c r="L6" i="3" s="1"/>
  <c r="AP9" i="3"/>
  <c r="AR7" i="3"/>
  <c r="AX52" i="3"/>
  <c r="AX44" i="3" s="1"/>
  <c r="BQ6" i="3"/>
  <c r="CF44" i="3"/>
  <c r="CF6" i="3" s="1"/>
  <c r="CL16" i="3"/>
  <c r="DJ35" i="3"/>
  <c r="DV16" i="3"/>
  <c r="EH9" i="3"/>
  <c r="EP56" i="3"/>
  <c r="ER7" i="3"/>
  <c r="ER6" i="3" s="1"/>
  <c r="CX9" i="3"/>
  <c r="CX7" i="3" s="1"/>
  <c r="Z56" i="3"/>
  <c r="EV7" i="3"/>
  <c r="AX24" i="3"/>
  <c r="AH44" i="3"/>
  <c r="AP35" i="3"/>
  <c r="CC44" i="3"/>
  <c r="CC6" i="3" s="1"/>
  <c r="DB35" i="3"/>
  <c r="DZ7" i="3"/>
  <c r="EP24" i="3"/>
  <c r="EV44" i="3"/>
  <c r="EO7" i="3"/>
  <c r="EO6" i="3" s="1"/>
  <c r="DN35" i="3"/>
  <c r="AP16" i="3"/>
  <c r="BB44" i="3"/>
  <c r="DQ6" i="3"/>
  <c r="BR9" i="3"/>
  <c r="BR7" i="3" s="1"/>
  <c r="CD24" i="3"/>
  <c r="EL9" i="3"/>
  <c r="EL7" i="3" s="1"/>
  <c r="EX35" i="3"/>
  <c r="ET45" i="3"/>
  <c r="ET44" i="3" s="1"/>
  <c r="BR45" i="3"/>
  <c r="BR44" i="3" s="1"/>
  <c r="EP7" i="3"/>
  <c r="J44" i="3"/>
  <c r="AL44" i="3"/>
  <c r="AT56" i="3"/>
  <c r="AW7" i="3"/>
  <c r="AW6" i="3" s="1"/>
  <c r="BD44" i="3"/>
  <c r="BJ44" i="3"/>
  <c r="CD16" i="3"/>
  <c r="CL44" i="3"/>
  <c r="EH44" i="3"/>
  <c r="ES44" i="3"/>
  <c r="CX16" i="3"/>
  <c r="AP24" i="3"/>
  <c r="F24" i="3"/>
  <c r="N44" i="3"/>
  <c r="P44" i="3"/>
  <c r="P6" i="3" s="1"/>
  <c r="BZ24" i="3"/>
  <c r="CV44" i="3"/>
  <c r="CV6" i="3" s="1"/>
  <c r="DF24" i="3"/>
  <c r="DF7" i="3" s="1"/>
  <c r="DF6" i="3" s="1"/>
  <c r="R16" i="3"/>
  <c r="R7" i="3" s="1"/>
  <c r="R6" i="3" s="1"/>
  <c r="DY6" i="3"/>
  <c r="EW6" i="3"/>
  <c r="EN44" i="3"/>
  <c r="EN6" i="3" s="1"/>
  <c r="EP44" i="3"/>
  <c r="EH7" i="3"/>
  <c r="EL44" i="3"/>
  <c r="DE6" i="3"/>
  <c r="DM6" i="3"/>
  <c r="EC6" i="3"/>
  <c r="DT6" i="3"/>
  <c r="DJ7" i="3"/>
  <c r="DI6" i="3"/>
  <c r="DZ44" i="3"/>
  <c r="DU7" i="3"/>
  <c r="DU6" i="3" s="1"/>
  <c r="DV44" i="3"/>
  <c r="DR44" i="3"/>
  <c r="DR7" i="3"/>
  <c r="DP6" i="3"/>
  <c r="CN6" i="3"/>
  <c r="DN7" i="3"/>
  <c r="DN44" i="3"/>
  <c r="DD44" i="3"/>
  <c r="DD6" i="3" s="1"/>
  <c r="CK6" i="3"/>
  <c r="DH44" i="3"/>
  <c r="DH6" i="3" s="1"/>
  <c r="CX44" i="3"/>
  <c r="CX6" i="3" s="1"/>
  <c r="DB7" i="3"/>
  <c r="DA6" i="3"/>
  <c r="CO6" i="3"/>
  <c r="DB44" i="3"/>
  <c r="CR6" i="3"/>
  <c r="BA6" i="3"/>
  <c r="CD44" i="3"/>
  <c r="CT44" i="3"/>
  <c r="BT6" i="3"/>
  <c r="CG6" i="3"/>
  <c r="CP7" i="3"/>
  <c r="BL6" i="3"/>
  <c r="CL7" i="3"/>
  <c r="BB7" i="3"/>
  <c r="BM6" i="3"/>
  <c r="BV44" i="3"/>
  <c r="BV6" i="3" s="1"/>
  <c r="CH44" i="3"/>
  <c r="CH9" i="3"/>
  <c r="CH7" i="3" s="1"/>
  <c r="BZ44" i="3"/>
  <c r="CB44" i="3"/>
  <c r="CB6" i="3" s="1"/>
  <c r="AO6" i="3"/>
  <c r="BU6" i="3"/>
  <c r="BX44" i="3"/>
  <c r="BX6" i="3" s="1"/>
  <c r="BZ7" i="3"/>
  <c r="BI6" i="3"/>
  <c r="BP6" i="3"/>
  <c r="BE6" i="3"/>
  <c r="BH6" i="3"/>
  <c r="BN44" i="3"/>
  <c r="BN6" i="3" s="1"/>
  <c r="BD6" i="3"/>
  <c r="BF7" i="3"/>
  <c r="BF6" i="3" s="1"/>
  <c r="U6" i="3"/>
  <c r="AC6" i="3"/>
  <c r="AR6" i="3"/>
  <c r="AK6" i="3"/>
  <c r="AD7" i="3"/>
  <c r="AD6" i="3" s="1"/>
  <c r="AX7" i="3"/>
  <c r="Z44" i="3"/>
  <c r="AJ44" i="3"/>
  <c r="AN44" i="3"/>
  <c r="AN6" i="3" s="1"/>
  <c r="AT44" i="3"/>
  <c r="AT7" i="3"/>
  <c r="AF6" i="3"/>
  <c r="Y6" i="3"/>
  <c r="AP44" i="3"/>
  <c r="K6" i="3"/>
  <c r="AH7" i="3"/>
  <c r="AH6" i="3" s="1"/>
  <c r="AL9" i="3"/>
  <c r="AL7" i="3" s="1"/>
  <c r="AB7" i="3"/>
  <c r="N7" i="3"/>
  <c r="X44" i="3"/>
  <c r="X6" i="3" s="1"/>
  <c r="M6" i="3"/>
  <c r="V44" i="3"/>
  <c r="J7" i="3"/>
  <c r="S6" i="3"/>
  <c r="V7" i="3"/>
  <c r="O6" i="3"/>
  <c r="F7" i="3"/>
  <c r="CL6" i="3" l="1"/>
  <c r="AB6" i="3"/>
  <c r="N6" i="3"/>
  <c r="AX6" i="3"/>
  <c r="ET6" i="3"/>
  <c r="CP6" i="3"/>
  <c r="BR6" i="3"/>
  <c r="EX6" i="3"/>
  <c r="AJ6" i="3"/>
  <c r="CD7" i="3"/>
  <c r="DZ6" i="3"/>
  <c r="BJ6" i="3"/>
  <c r="EP6" i="3"/>
  <c r="EV6" i="3"/>
  <c r="J6" i="3"/>
  <c r="DJ6" i="3"/>
  <c r="AL6" i="3"/>
  <c r="EH6" i="3"/>
  <c r="ES6" i="3"/>
  <c r="BB6" i="3"/>
  <c r="Z6" i="3"/>
  <c r="AP7" i="3"/>
  <c r="AP6" i="3"/>
  <c r="EL6" i="3"/>
  <c r="CD6" i="3"/>
  <c r="DR6" i="3"/>
  <c r="DV6" i="3"/>
  <c r="DN6" i="3"/>
  <c r="DB6" i="3"/>
  <c r="CT6" i="3"/>
  <c r="BZ6" i="3"/>
  <c r="CH6" i="3"/>
  <c r="AT6" i="3"/>
  <c r="V6" i="3"/>
  <c r="AZ62" i="1" l="1"/>
  <c r="AZ59" i="1"/>
  <c r="AZ58" i="1"/>
  <c r="AZ54" i="1"/>
  <c r="AZ53" i="1"/>
  <c r="AZ52" i="1" s="1"/>
  <c r="AZ49" i="1"/>
  <c r="AZ43" i="1"/>
  <c r="AZ39" i="1"/>
  <c r="AZ34" i="1"/>
  <c r="AZ30" i="1"/>
  <c r="AZ26" i="1"/>
  <c r="AZ21" i="1"/>
  <c r="AZ17" i="1"/>
  <c r="AZ14" i="1"/>
  <c r="AZ10" i="1"/>
  <c r="AZ11" i="1"/>
  <c r="AZ61" i="1"/>
  <c r="AZ60" i="1"/>
  <c r="AZ57" i="1"/>
  <c r="AZ55" i="1"/>
  <c r="AZ51" i="1"/>
  <c r="AZ50" i="1"/>
  <c r="AZ48" i="1"/>
  <c r="AZ47" i="1"/>
  <c r="AZ46" i="1"/>
  <c r="AZ42" i="1"/>
  <c r="AZ41" i="1"/>
  <c r="AZ40" i="1"/>
  <c r="AZ38" i="1"/>
  <c r="AZ37" i="1"/>
  <c r="AZ36" i="1"/>
  <c r="AZ33" i="1"/>
  <c r="AZ32" i="1"/>
  <c r="AZ31" i="1"/>
  <c r="AZ29" i="1"/>
  <c r="AZ28" i="1"/>
  <c r="AZ27" i="1"/>
  <c r="AZ25" i="1"/>
  <c r="AZ23" i="1"/>
  <c r="AZ22" i="1"/>
  <c r="AZ20" i="1"/>
  <c r="AZ19" i="1"/>
  <c r="AZ18" i="1"/>
  <c r="AZ15" i="1"/>
  <c r="AZ13" i="1"/>
  <c r="AZ12" i="1"/>
  <c r="AC7" i="1"/>
  <c r="AC9" i="1"/>
  <c r="AC16" i="1"/>
  <c r="AC24" i="1"/>
  <c r="AC35" i="1"/>
  <c r="AC45" i="1"/>
  <c r="AC44" i="1" s="1"/>
  <c r="AC6" i="1" s="1"/>
  <c r="AC52" i="1"/>
  <c r="AC56" i="1"/>
  <c r="G7" i="1"/>
  <c r="D9" i="1"/>
  <c r="D7" i="1" s="1"/>
  <c r="E9" i="1"/>
  <c r="F9" i="1"/>
  <c r="G9" i="1"/>
  <c r="H9" i="1"/>
  <c r="H7" i="1" s="1"/>
  <c r="I9" i="1"/>
  <c r="I7" i="1" s="1"/>
  <c r="I6" i="1" s="1"/>
  <c r="J9" i="1"/>
  <c r="J7" i="1" s="1"/>
  <c r="J6" i="1" s="1"/>
  <c r="K9" i="1"/>
  <c r="K7" i="1" s="1"/>
  <c r="L9" i="1"/>
  <c r="L7" i="1" s="1"/>
  <c r="M9" i="1"/>
  <c r="N9" i="1"/>
  <c r="O9" i="1"/>
  <c r="D16" i="1"/>
  <c r="E16" i="1"/>
  <c r="E7" i="1" s="1"/>
  <c r="E6" i="1" s="1"/>
  <c r="F16" i="1"/>
  <c r="F7" i="1" s="1"/>
  <c r="F6" i="1" s="1"/>
  <c r="G16" i="1"/>
  <c r="H16" i="1"/>
  <c r="I16" i="1"/>
  <c r="J16" i="1"/>
  <c r="K16" i="1"/>
  <c r="L16" i="1"/>
  <c r="M16" i="1"/>
  <c r="M7" i="1" s="1"/>
  <c r="M6" i="1" s="1"/>
  <c r="N16" i="1"/>
  <c r="N7" i="1" s="1"/>
  <c r="N6" i="1" s="1"/>
  <c r="O16" i="1"/>
  <c r="O7" i="1" s="1"/>
  <c r="D24" i="1"/>
  <c r="E24" i="1"/>
  <c r="F24" i="1"/>
  <c r="G24" i="1"/>
  <c r="H24" i="1"/>
  <c r="I24" i="1"/>
  <c r="J24" i="1"/>
  <c r="K24" i="1"/>
  <c r="L24" i="1"/>
  <c r="M24" i="1"/>
  <c r="N24" i="1"/>
  <c r="O24" i="1"/>
  <c r="D35" i="1"/>
  <c r="E35" i="1"/>
  <c r="F35" i="1"/>
  <c r="G35" i="1"/>
  <c r="H35" i="1"/>
  <c r="I35" i="1"/>
  <c r="J35" i="1"/>
  <c r="K35" i="1"/>
  <c r="L35" i="1"/>
  <c r="M35" i="1"/>
  <c r="N35" i="1"/>
  <c r="O35" i="1"/>
  <c r="D45" i="1"/>
  <c r="D44" i="1" s="1"/>
  <c r="E45" i="1"/>
  <c r="E44" i="1" s="1"/>
  <c r="F45" i="1"/>
  <c r="F44" i="1" s="1"/>
  <c r="G45" i="1"/>
  <c r="G44" i="1" s="1"/>
  <c r="H45" i="1"/>
  <c r="H44" i="1" s="1"/>
  <c r="I45" i="1"/>
  <c r="J45" i="1"/>
  <c r="K45" i="1"/>
  <c r="L45" i="1"/>
  <c r="L44" i="1" s="1"/>
  <c r="M45" i="1"/>
  <c r="M44" i="1" s="1"/>
  <c r="N45" i="1"/>
  <c r="N44" i="1" s="1"/>
  <c r="O45" i="1"/>
  <c r="O44" i="1" s="1"/>
  <c r="D52" i="1"/>
  <c r="E52" i="1"/>
  <c r="F52" i="1"/>
  <c r="G52" i="1"/>
  <c r="H52" i="1"/>
  <c r="I52" i="1"/>
  <c r="I44" i="1" s="1"/>
  <c r="J52" i="1"/>
  <c r="J44" i="1" s="1"/>
  <c r="K52" i="1"/>
  <c r="K44" i="1" s="1"/>
  <c r="L52" i="1"/>
  <c r="M52" i="1"/>
  <c r="N52" i="1"/>
  <c r="O52" i="1"/>
  <c r="D56" i="1"/>
  <c r="E56" i="1"/>
  <c r="F56" i="1"/>
  <c r="G56" i="1"/>
  <c r="H56" i="1"/>
  <c r="I56" i="1"/>
  <c r="J56" i="1"/>
  <c r="K56" i="1"/>
  <c r="L56" i="1"/>
  <c r="M56" i="1"/>
  <c r="N56" i="1"/>
  <c r="O56" i="1"/>
  <c r="FC56" i="3"/>
  <c r="FB56" i="3"/>
  <c r="FA56" i="3"/>
  <c r="EZ56" i="3"/>
  <c r="EY56" i="3"/>
  <c r="EU56" i="3"/>
  <c r="EQ56" i="3"/>
  <c r="EM56" i="3"/>
  <c r="EI56" i="3"/>
  <c r="EE56" i="3"/>
  <c r="EA56" i="3"/>
  <c r="DW56" i="3"/>
  <c r="DS56" i="3"/>
  <c r="DO56" i="3"/>
  <c r="DK56" i="3"/>
  <c r="DG56" i="3"/>
  <c r="DC56" i="3"/>
  <c r="CY56" i="3"/>
  <c r="CU56" i="3"/>
  <c r="CQ56" i="3"/>
  <c r="CM56" i="3"/>
  <c r="CI56" i="3"/>
  <c r="CE56" i="3"/>
  <c r="CA56" i="3"/>
  <c r="BW56" i="3"/>
  <c r="BS56" i="3"/>
  <c r="BO56" i="3"/>
  <c r="BK56" i="3"/>
  <c r="BG56" i="3"/>
  <c r="BC56" i="3"/>
  <c r="AY56" i="3"/>
  <c r="AU56" i="3"/>
  <c r="AQ56" i="3"/>
  <c r="AM56" i="3"/>
  <c r="AI56" i="3"/>
  <c r="AE56" i="3"/>
  <c r="AA56" i="3"/>
  <c r="W56" i="3"/>
  <c r="C52" i="3"/>
  <c r="FC45" i="3"/>
  <c r="FB45" i="3"/>
  <c r="FA45" i="3"/>
  <c r="EZ45" i="3"/>
  <c r="EY45" i="3"/>
  <c r="EU45" i="3"/>
  <c r="EQ45" i="3"/>
  <c r="EM45" i="3"/>
  <c r="EI45" i="3"/>
  <c r="EE45" i="3"/>
  <c r="EA45" i="3"/>
  <c r="DW45" i="3"/>
  <c r="DS45" i="3"/>
  <c r="DO45" i="3"/>
  <c r="DK45" i="3"/>
  <c r="DG45" i="3"/>
  <c r="DC45" i="3"/>
  <c r="CY45" i="3"/>
  <c r="CU45" i="3"/>
  <c r="CQ45" i="3"/>
  <c r="CM45" i="3"/>
  <c r="CI45" i="3"/>
  <c r="CE45" i="3"/>
  <c r="CA45" i="3"/>
  <c r="BW45" i="3"/>
  <c r="BS45" i="3"/>
  <c r="BO45" i="3"/>
  <c r="BK45" i="3"/>
  <c r="BG45" i="3"/>
  <c r="BC45" i="3"/>
  <c r="AY45" i="3"/>
  <c r="AU45" i="3"/>
  <c r="AQ45" i="3"/>
  <c r="AM45" i="3"/>
  <c r="AI45" i="3"/>
  <c r="AE45" i="3"/>
  <c r="AA45" i="3"/>
  <c r="W45" i="3"/>
  <c r="G45" i="3"/>
  <c r="G44" i="3" s="1"/>
  <c r="C45" i="3"/>
  <c r="C44" i="3" s="1"/>
  <c r="FC35" i="3"/>
  <c r="FB35" i="3"/>
  <c r="FA35" i="3"/>
  <c r="EZ35" i="3"/>
  <c r="EY35" i="3"/>
  <c r="EU35" i="3"/>
  <c r="EQ35" i="3"/>
  <c r="EM35" i="3"/>
  <c r="EI35" i="3"/>
  <c r="EE35" i="3"/>
  <c r="EA35" i="3"/>
  <c r="DW35" i="3"/>
  <c r="DS35" i="3"/>
  <c r="DO35" i="3"/>
  <c r="DK35" i="3"/>
  <c r="DG35" i="3"/>
  <c r="DC35" i="3"/>
  <c r="CY35" i="3"/>
  <c r="CU35" i="3"/>
  <c r="CQ35" i="3"/>
  <c r="CM35" i="3"/>
  <c r="CI35" i="3"/>
  <c r="CE35" i="3"/>
  <c r="CA35" i="3"/>
  <c r="BW35" i="3"/>
  <c r="BS35" i="3"/>
  <c r="BO35" i="3"/>
  <c r="BK35" i="3"/>
  <c r="BG35" i="3"/>
  <c r="BC35" i="3"/>
  <c r="AY35" i="3"/>
  <c r="AU35" i="3"/>
  <c r="AQ35" i="3"/>
  <c r="AM35" i="3"/>
  <c r="AI35" i="3"/>
  <c r="AE35" i="3"/>
  <c r="AA35" i="3"/>
  <c r="W35" i="3"/>
  <c r="G35" i="3"/>
  <c r="C35" i="3"/>
  <c r="FC24" i="3"/>
  <c r="FB24" i="3"/>
  <c r="FA24" i="3"/>
  <c r="EZ24" i="3"/>
  <c r="EY24" i="3"/>
  <c r="EU24" i="3"/>
  <c r="EQ24" i="3"/>
  <c r="EM24" i="3"/>
  <c r="EI24" i="3"/>
  <c r="EE24" i="3"/>
  <c r="EA24" i="3"/>
  <c r="DW24" i="3"/>
  <c r="DS24" i="3"/>
  <c r="DO24" i="3"/>
  <c r="DK24" i="3"/>
  <c r="DG24" i="3"/>
  <c r="DC24" i="3"/>
  <c r="CY24" i="3"/>
  <c r="CU24" i="3"/>
  <c r="CQ24" i="3"/>
  <c r="CM24" i="3"/>
  <c r="CI24" i="3"/>
  <c r="CE24" i="3"/>
  <c r="CA24" i="3"/>
  <c r="BW24" i="3"/>
  <c r="BS24" i="3"/>
  <c r="BO24" i="3"/>
  <c r="BK24" i="3"/>
  <c r="BG24" i="3"/>
  <c r="BC24" i="3"/>
  <c r="AY24" i="3"/>
  <c r="AU24" i="3"/>
  <c r="AQ24" i="3"/>
  <c r="AM24" i="3"/>
  <c r="AI24" i="3"/>
  <c r="AE24" i="3"/>
  <c r="AA24" i="3"/>
  <c r="W24" i="3"/>
  <c r="G24" i="3"/>
  <c r="C24" i="3"/>
  <c r="C16" i="3"/>
  <c r="FC9" i="3"/>
  <c r="FB9" i="3"/>
  <c r="FA9" i="3"/>
  <c r="EZ9" i="3"/>
  <c r="EY9" i="3"/>
  <c r="EU9" i="3"/>
  <c r="EQ9" i="3"/>
  <c r="EM9" i="3"/>
  <c r="EI9" i="3"/>
  <c r="EE9" i="3"/>
  <c r="EA9" i="3"/>
  <c r="DW9" i="3"/>
  <c r="DS9" i="3"/>
  <c r="DO9" i="3"/>
  <c r="DK9" i="3"/>
  <c r="DG9" i="3"/>
  <c r="DC9" i="3"/>
  <c r="CY9" i="3"/>
  <c r="CU9" i="3"/>
  <c r="CQ9" i="3"/>
  <c r="CM9" i="3"/>
  <c r="CI9" i="3"/>
  <c r="CE9" i="3"/>
  <c r="CA9" i="3"/>
  <c r="BW9" i="3"/>
  <c r="BS9" i="3"/>
  <c r="BO9" i="3"/>
  <c r="BK9" i="3"/>
  <c r="BG9" i="3"/>
  <c r="BC9" i="3"/>
  <c r="AY9" i="3"/>
  <c r="AU9" i="3"/>
  <c r="AQ9" i="3"/>
  <c r="AM9" i="3"/>
  <c r="AI9" i="3"/>
  <c r="AE9" i="3"/>
  <c r="AA9" i="3"/>
  <c r="W9" i="3"/>
  <c r="G9" i="3"/>
  <c r="C9" i="3"/>
  <c r="C56" i="2"/>
  <c r="AS56" i="2"/>
  <c r="AR56" i="2"/>
  <c r="AQ56" i="2"/>
  <c r="AP56" i="2"/>
  <c r="AO56" i="2"/>
  <c r="AN56" i="2"/>
  <c r="AM56" i="2"/>
  <c r="AL56" i="2"/>
  <c r="AK56" i="2"/>
  <c r="AJ56" i="2"/>
  <c r="AI56" i="2"/>
  <c r="AH56" i="2"/>
  <c r="AG56" i="2"/>
  <c r="AF56" i="2"/>
  <c r="AE56" i="2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AS52" i="2"/>
  <c r="AR52" i="2"/>
  <c r="AQ52" i="2"/>
  <c r="AP52" i="2"/>
  <c r="AO52" i="2"/>
  <c r="AN52" i="2"/>
  <c r="AM52" i="2"/>
  <c r="AL52" i="2"/>
  <c r="AK52" i="2"/>
  <c r="AJ52" i="2"/>
  <c r="AI52" i="2"/>
  <c r="AH52" i="2"/>
  <c r="AG52" i="2"/>
  <c r="AF52" i="2"/>
  <c r="AE52" i="2"/>
  <c r="AD52" i="2"/>
  <c r="AC52" i="2"/>
  <c r="AB52" i="2"/>
  <c r="AA52" i="2"/>
  <c r="Z52" i="2"/>
  <c r="Y52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AS45" i="2"/>
  <c r="AR45" i="2"/>
  <c r="AQ45" i="2"/>
  <c r="AQ44" i="2" s="1"/>
  <c r="AP45" i="2"/>
  <c r="AO45" i="2"/>
  <c r="AN45" i="2"/>
  <c r="AM45" i="2"/>
  <c r="AL45" i="2"/>
  <c r="AK45" i="2"/>
  <c r="AJ45" i="2"/>
  <c r="AI45" i="2"/>
  <c r="AI44" i="2" s="1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U45" i="2"/>
  <c r="T45" i="2"/>
  <c r="S45" i="2"/>
  <c r="S44" i="2" s="1"/>
  <c r="R45" i="2"/>
  <c r="Q45" i="2"/>
  <c r="P45" i="2"/>
  <c r="O45" i="2"/>
  <c r="N45" i="2"/>
  <c r="M45" i="2"/>
  <c r="L45" i="2"/>
  <c r="K45" i="2"/>
  <c r="K44" i="2" s="1"/>
  <c r="J45" i="2"/>
  <c r="I45" i="2"/>
  <c r="H45" i="2"/>
  <c r="G45" i="2"/>
  <c r="F45" i="2"/>
  <c r="E45" i="2"/>
  <c r="D45" i="2"/>
  <c r="C45" i="2"/>
  <c r="AS44" i="2"/>
  <c r="AP44" i="2"/>
  <c r="AK44" i="2"/>
  <c r="AH44" i="2"/>
  <c r="AC44" i="2"/>
  <c r="AA44" i="2"/>
  <c r="Z44" i="2"/>
  <c r="U44" i="2"/>
  <c r="R44" i="2"/>
  <c r="M44" i="2"/>
  <c r="J44" i="2"/>
  <c r="E44" i="2"/>
  <c r="AS35" i="2"/>
  <c r="AR35" i="2"/>
  <c r="AQ35" i="2"/>
  <c r="AP35" i="2"/>
  <c r="AO35" i="2"/>
  <c r="AN35" i="2"/>
  <c r="AM35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AS24" i="2"/>
  <c r="AR24" i="2"/>
  <c r="AQ24" i="2"/>
  <c r="AP24" i="2"/>
  <c r="AO24" i="2"/>
  <c r="AN24" i="2"/>
  <c r="AM24" i="2"/>
  <c r="AL24" i="2"/>
  <c r="AK24" i="2"/>
  <c r="AJ24" i="2"/>
  <c r="AI24" i="2"/>
  <c r="AH24" i="2"/>
  <c r="AG24" i="2"/>
  <c r="AG7" i="2" s="1"/>
  <c r="AF24" i="2"/>
  <c r="AE24" i="2"/>
  <c r="AD24" i="2"/>
  <c r="AC24" i="2"/>
  <c r="AB24" i="2"/>
  <c r="AA24" i="2"/>
  <c r="Z24" i="2"/>
  <c r="Y24" i="2"/>
  <c r="Y7" i="2" s="1"/>
  <c r="X24" i="2"/>
  <c r="W24" i="2"/>
  <c r="V24" i="2"/>
  <c r="U24" i="2"/>
  <c r="T24" i="2"/>
  <c r="S24" i="2"/>
  <c r="R24" i="2"/>
  <c r="Q24" i="2"/>
  <c r="Q7" i="2" s="1"/>
  <c r="P24" i="2"/>
  <c r="O24" i="2"/>
  <c r="N24" i="2"/>
  <c r="M24" i="2"/>
  <c r="L24" i="2"/>
  <c r="K24" i="2"/>
  <c r="J24" i="2"/>
  <c r="I24" i="2"/>
  <c r="I7" i="2" s="1"/>
  <c r="H24" i="2"/>
  <c r="G24" i="2"/>
  <c r="F24" i="2"/>
  <c r="E24" i="2"/>
  <c r="D24" i="2"/>
  <c r="C24" i="2"/>
  <c r="AS16" i="2"/>
  <c r="AR16" i="2"/>
  <c r="AR7" i="2" s="1"/>
  <c r="AQ16" i="2"/>
  <c r="AQ7" i="2" s="1"/>
  <c r="AP16" i="2"/>
  <c r="AO16" i="2"/>
  <c r="AN16" i="2"/>
  <c r="AM16" i="2"/>
  <c r="AL16" i="2"/>
  <c r="AK16" i="2"/>
  <c r="AJ16" i="2"/>
  <c r="AJ7" i="2" s="1"/>
  <c r="AI16" i="2"/>
  <c r="AI7" i="2" s="1"/>
  <c r="AH16" i="2"/>
  <c r="AG16" i="2"/>
  <c r="AF16" i="2"/>
  <c r="AE16" i="2"/>
  <c r="AD16" i="2"/>
  <c r="AC16" i="2"/>
  <c r="AB16" i="2"/>
  <c r="AA16" i="2"/>
  <c r="AA7" i="2" s="1"/>
  <c r="Z16" i="2"/>
  <c r="Y16" i="2"/>
  <c r="X16" i="2"/>
  <c r="W16" i="2"/>
  <c r="V16" i="2"/>
  <c r="U16" i="2"/>
  <c r="T16" i="2"/>
  <c r="T7" i="2" s="1"/>
  <c r="S16" i="2"/>
  <c r="S7" i="2" s="1"/>
  <c r="R16" i="2"/>
  <c r="Q16" i="2"/>
  <c r="P16" i="2"/>
  <c r="O16" i="2"/>
  <c r="N16" i="2"/>
  <c r="M16" i="2"/>
  <c r="L16" i="2"/>
  <c r="L7" i="2" s="1"/>
  <c r="K16" i="2"/>
  <c r="K7" i="2" s="1"/>
  <c r="J16" i="2"/>
  <c r="I16" i="2"/>
  <c r="H16" i="2"/>
  <c r="G16" i="2"/>
  <c r="F16" i="2"/>
  <c r="E16" i="2"/>
  <c r="D16" i="2"/>
  <c r="D7" i="2" s="1"/>
  <c r="C16" i="2"/>
  <c r="C7" i="2" s="1"/>
  <c r="AS9" i="2"/>
  <c r="AR9" i="2"/>
  <c r="AQ9" i="2"/>
  <c r="AP9" i="2"/>
  <c r="AP7" i="2" s="1"/>
  <c r="AO9" i="2"/>
  <c r="AN9" i="2"/>
  <c r="AM9" i="2"/>
  <c r="AL9" i="2"/>
  <c r="AL7" i="2" s="1"/>
  <c r="AK9" i="2"/>
  <c r="AJ9" i="2"/>
  <c r="AI9" i="2"/>
  <c r="AH9" i="2"/>
  <c r="AH7" i="2" s="1"/>
  <c r="AG9" i="2"/>
  <c r="AF9" i="2"/>
  <c r="AE9" i="2"/>
  <c r="AE7" i="2" s="1"/>
  <c r="AD9" i="2"/>
  <c r="AD7" i="2" s="1"/>
  <c r="AC9" i="2"/>
  <c r="AB9" i="2"/>
  <c r="AA9" i="2"/>
  <c r="Z9" i="2"/>
  <c r="Y9" i="2"/>
  <c r="X9" i="2"/>
  <c r="W9" i="2"/>
  <c r="W7" i="2" s="1"/>
  <c r="V9" i="2"/>
  <c r="V7" i="2" s="1"/>
  <c r="U9" i="2"/>
  <c r="T9" i="2"/>
  <c r="S9" i="2"/>
  <c r="R9" i="2"/>
  <c r="R7" i="2" s="1"/>
  <c r="Q9" i="2"/>
  <c r="P9" i="2"/>
  <c r="O9" i="2"/>
  <c r="N9" i="2"/>
  <c r="N7" i="2" s="1"/>
  <c r="M9" i="2"/>
  <c r="L9" i="2"/>
  <c r="K9" i="2"/>
  <c r="J9" i="2"/>
  <c r="J7" i="2" s="1"/>
  <c r="I9" i="2"/>
  <c r="H9" i="2"/>
  <c r="G9" i="2"/>
  <c r="G7" i="2" s="1"/>
  <c r="F9" i="2"/>
  <c r="F7" i="2" s="1"/>
  <c r="E9" i="2"/>
  <c r="D9" i="2"/>
  <c r="C9" i="2"/>
  <c r="AS7" i="2"/>
  <c r="AO7" i="2"/>
  <c r="AM7" i="2"/>
  <c r="AK7" i="2"/>
  <c r="AC7" i="2"/>
  <c r="AB7" i="2"/>
  <c r="Z7" i="2"/>
  <c r="U7" i="2"/>
  <c r="O7" i="2"/>
  <c r="M7" i="2"/>
  <c r="E7" i="2"/>
  <c r="EY44" i="3" l="1"/>
  <c r="BG44" i="3"/>
  <c r="DS44" i="3"/>
  <c r="AA44" i="3"/>
  <c r="CM44" i="3"/>
  <c r="AU44" i="3"/>
  <c r="DG44" i="3"/>
  <c r="C44" i="2"/>
  <c r="C6" i="2" s="1"/>
  <c r="J6" i="2"/>
  <c r="AH6" i="2"/>
  <c r="R6" i="2"/>
  <c r="G44" i="2"/>
  <c r="G6" i="2" s="1"/>
  <c r="O44" i="2"/>
  <c r="O6" i="2" s="1"/>
  <c r="W44" i="2"/>
  <c r="W6" i="2" s="1"/>
  <c r="AE44" i="2"/>
  <c r="AE6" i="2" s="1"/>
  <c r="AM44" i="2"/>
  <c r="AM6" i="2" s="1"/>
  <c r="D44" i="2"/>
  <c r="D6" i="2" s="1"/>
  <c r="L44" i="2"/>
  <c r="L6" i="2" s="1"/>
  <c r="T44" i="2"/>
  <c r="T6" i="2" s="1"/>
  <c r="AB44" i="2"/>
  <c r="AB6" i="2" s="1"/>
  <c r="AJ44" i="2"/>
  <c r="AJ6" i="2" s="1"/>
  <c r="AR44" i="2"/>
  <c r="AR6" i="2" s="1"/>
  <c r="AP6" i="2"/>
  <c r="H44" i="2"/>
  <c r="P44" i="2"/>
  <c r="X44" i="2"/>
  <c r="AF44" i="2"/>
  <c r="AN44" i="2"/>
  <c r="I44" i="2"/>
  <c r="Q44" i="2"/>
  <c r="Q6" i="2" s="1"/>
  <c r="Y44" i="2"/>
  <c r="Y6" i="2" s="1"/>
  <c r="AG44" i="2"/>
  <c r="AO44" i="2"/>
  <c r="F44" i="2"/>
  <c r="N44" i="2"/>
  <c r="V44" i="2"/>
  <c r="V6" i="2" s="1"/>
  <c r="AD44" i="2"/>
  <c r="AL44" i="2"/>
  <c r="AL6" i="2" s="1"/>
  <c r="K6" i="2"/>
  <c r="S6" i="2"/>
  <c r="AA6" i="2"/>
  <c r="AI6" i="2"/>
  <c r="AQ6" i="2"/>
  <c r="H7" i="2"/>
  <c r="H6" i="2" s="1"/>
  <c r="P7" i="2"/>
  <c r="P6" i="2" s="1"/>
  <c r="X7" i="2"/>
  <c r="AF7" i="2"/>
  <c r="AF6" i="2" s="1"/>
  <c r="AN7" i="2"/>
  <c r="E6" i="2"/>
  <c r="M6" i="2"/>
  <c r="U6" i="2"/>
  <c r="AC6" i="2"/>
  <c r="AK6" i="2"/>
  <c r="AS6" i="2"/>
  <c r="Z6" i="2"/>
  <c r="AM44" i="3"/>
  <c r="CY44" i="3"/>
  <c r="BS44" i="3"/>
  <c r="FB44" i="3"/>
  <c r="EE44" i="3"/>
  <c r="CI7" i="3"/>
  <c r="AI7" i="3"/>
  <c r="EA7" i="3"/>
  <c r="AA7" i="3"/>
  <c r="AA6" i="3" s="1"/>
  <c r="BG7" i="3"/>
  <c r="BG6" i="3" s="1"/>
  <c r="CM7" i="3"/>
  <c r="DS7" i="3"/>
  <c r="DS6" i="3" s="1"/>
  <c r="AU7" i="3"/>
  <c r="CA7" i="3"/>
  <c r="DG7" i="3"/>
  <c r="DG6" i="3" s="1"/>
  <c r="EM7" i="3"/>
  <c r="CA44" i="3"/>
  <c r="EM44" i="3"/>
  <c r="AQ7" i="3"/>
  <c r="BW7" i="3"/>
  <c r="DC7" i="3"/>
  <c r="EI7" i="3"/>
  <c r="FC7" i="3"/>
  <c r="C7" i="3"/>
  <c r="BO7" i="3"/>
  <c r="CU7" i="3"/>
  <c r="FA7" i="3"/>
  <c r="W7" i="3"/>
  <c r="BC7" i="3"/>
  <c r="DO7" i="3"/>
  <c r="EU7" i="3"/>
  <c r="C6" i="3"/>
  <c r="AQ44" i="3"/>
  <c r="BW44" i="3"/>
  <c r="DC44" i="3"/>
  <c r="EI44" i="3"/>
  <c r="FC44" i="3"/>
  <c r="AE7" i="3"/>
  <c r="DW7" i="3"/>
  <c r="EZ7" i="3"/>
  <c r="CE7" i="3"/>
  <c r="G7" i="3"/>
  <c r="G6" i="3" s="1"/>
  <c r="AM7" i="3"/>
  <c r="BS7" i="3"/>
  <c r="BS6" i="3" s="1"/>
  <c r="CY7" i="3"/>
  <c r="EE7" i="3"/>
  <c r="FB7" i="3"/>
  <c r="FB6" i="3" s="1"/>
  <c r="EY7" i="3"/>
  <c r="AI44" i="3"/>
  <c r="BO44" i="3"/>
  <c r="CU44" i="3"/>
  <c r="EA44" i="3"/>
  <c r="FA44" i="3"/>
  <c r="W44" i="3"/>
  <c r="BC44" i="3"/>
  <c r="CI44" i="3"/>
  <c r="DO44" i="3"/>
  <c r="EU44" i="3"/>
  <c r="AY44" i="3"/>
  <c r="CE44" i="3"/>
  <c r="DK44" i="3"/>
  <c r="EQ44" i="3"/>
  <c r="AE44" i="3"/>
  <c r="BK44" i="3"/>
  <c r="CQ44" i="3"/>
  <c r="DW44" i="3"/>
  <c r="EZ44" i="3"/>
  <c r="CQ7" i="3"/>
  <c r="AY7" i="3"/>
  <c r="EQ7" i="3"/>
  <c r="EQ6" i="3" s="1"/>
  <c r="BK7" i="3"/>
  <c r="DK7" i="3"/>
  <c r="AZ35" i="1"/>
  <c r="AZ16" i="1"/>
  <c r="AZ45" i="1"/>
  <c r="AZ56" i="1"/>
  <c r="AZ24" i="1"/>
  <c r="AZ9" i="1"/>
  <c r="AZ7" i="1" s="1"/>
  <c r="H6" i="1"/>
  <c r="L6" i="1"/>
  <c r="D6" i="1"/>
  <c r="O6" i="1"/>
  <c r="K6" i="1"/>
  <c r="G6" i="1"/>
  <c r="AD6" i="2"/>
  <c r="N6" i="2"/>
  <c r="F6" i="2"/>
  <c r="AO6" i="2"/>
  <c r="AG6" i="2"/>
  <c r="I6" i="2"/>
  <c r="Q56" i="1"/>
  <c r="R56" i="1"/>
  <c r="S56" i="1"/>
  <c r="T56" i="1"/>
  <c r="U56" i="1"/>
  <c r="V56" i="1"/>
  <c r="X56" i="1"/>
  <c r="Y56" i="1"/>
  <c r="Z56" i="1"/>
  <c r="AA56" i="1"/>
  <c r="AD56" i="1"/>
  <c r="AE56" i="1"/>
  <c r="AF56" i="1"/>
  <c r="AG56" i="1"/>
  <c r="AH56" i="1"/>
  <c r="AJ56" i="1"/>
  <c r="AK56" i="1"/>
  <c r="AL56" i="1"/>
  <c r="AM56" i="1"/>
  <c r="AN56" i="1"/>
  <c r="AP56" i="1"/>
  <c r="AQ56" i="1"/>
  <c r="AR56" i="1"/>
  <c r="AS56" i="1"/>
  <c r="AT56" i="1"/>
  <c r="AU56" i="1"/>
  <c r="AV56" i="1"/>
  <c r="AW56" i="1"/>
  <c r="AX56" i="1"/>
  <c r="C56" i="1"/>
  <c r="EY6" i="3" l="1"/>
  <c r="AU6" i="3"/>
  <c r="CM6" i="3"/>
  <c r="CY6" i="3"/>
  <c r="AN6" i="2"/>
  <c r="X6" i="2"/>
  <c r="AM6" i="3"/>
  <c r="E56" i="3"/>
  <c r="E44" i="3" s="1"/>
  <c r="E6" i="3" s="1"/>
  <c r="D56" i="3"/>
  <c r="D44" i="3" s="1"/>
  <c r="D6" i="3" s="1"/>
  <c r="EE6" i="3"/>
  <c r="CI6" i="3"/>
  <c r="AQ6" i="3"/>
  <c r="AI6" i="3"/>
  <c r="EA6" i="3"/>
  <c r="CU6" i="3"/>
  <c r="DO6" i="3"/>
  <c r="CA6" i="3"/>
  <c r="BO6" i="3"/>
  <c r="EM6" i="3"/>
  <c r="EZ6" i="3"/>
  <c r="BW6" i="3"/>
  <c r="W6" i="3"/>
  <c r="FC6" i="3"/>
  <c r="DC6" i="3"/>
  <c r="EI6" i="3"/>
  <c r="EU6" i="3"/>
  <c r="BC6" i="3"/>
  <c r="CE6" i="3"/>
  <c r="FA6" i="3"/>
  <c r="DK6" i="3"/>
  <c r="DW6" i="3"/>
  <c r="AE6" i="3"/>
  <c r="CQ6" i="3"/>
  <c r="AY6" i="3"/>
  <c r="BK6" i="3"/>
  <c r="AZ44" i="1"/>
  <c r="AZ6" i="1" s="1"/>
  <c r="AX52" i="1"/>
  <c r="AW52" i="1"/>
  <c r="AV52" i="1"/>
  <c r="AU52" i="1"/>
  <c r="AT52" i="1"/>
  <c r="AS52" i="1"/>
  <c r="AR52" i="1"/>
  <c r="AQ52" i="1"/>
  <c r="AP52" i="1"/>
  <c r="AN52" i="1"/>
  <c r="AM52" i="1"/>
  <c r="AL52" i="1"/>
  <c r="AK52" i="1"/>
  <c r="AJ52" i="1"/>
  <c r="AH52" i="1"/>
  <c r="AG52" i="1"/>
  <c r="AF52" i="1"/>
  <c r="AE52" i="1"/>
  <c r="AD52" i="1"/>
  <c r="AA52" i="1"/>
  <c r="Z52" i="1"/>
  <c r="Y52" i="1"/>
  <c r="X52" i="1"/>
  <c r="V52" i="1"/>
  <c r="U52" i="1"/>
  <c r="T52" i="1"/>
  <c r="S52" i="1"/>
  <c r="R52" i="1"/>
  <c r="Q52" i="1"/>
  <c r="C52" i="1"/>
  <c r="AX45" i="1"/>
  <c r="AW45" i="1"/>
  <c r="AV45" i="1"/>
  <c r="AU45" i="1"/>
  <c r="AT45" i="1"/>
  <c r="AS45" i="1"/>
  <c r="AR45" i="1"/>
  <c r="AQ45" i="1"/>
  <c r="AP45" i="1"/>
  <c r="AN45" i="1"/>
  <c r="AM45" i="1"/>
  <c r="AL45" i="1"/>
  <c r="AK45" i="1"/>
  <c r="AJ45" i="1"/>
  <c r="AJ44" i="1" s="1"/>
  <c r="AH45" i="1"/>
  <c r="AG45" i="1"/>
  <c r="AF45" i="1"/>
  <c r="AE45" i="1"/>
  <c r="AD45" i="1"/>
  <c r="AA45" i="1"/>
  <c r="Z45" i="1"/>
  <c r="Z44" i="1" s="1"/>
  <c r="Y45" i="1"/>
  <c r="X45" i="1"/>
  <c r="V45" i="1"/>
  <c r="U45" i="1"/>
  <c r="T45" i="1"/>
  <c r="S45" i="1"/>
  <c r="R45" i="1"/>
  <c r="Q45" i="1"/>
  <c r="Q44" i="1" s="1"/>
  <c r="C45" i="1"/>
  <c r="AX35" i="1"/>
  <c r="AW35" i="1"/>
  <c r="AV35" i="1"/>
  <c r="AU35" i="1"/>
  <c r="AT35" i="1"/>
  <c r="AS35" i="1"/>
  <c r="AR35" i="1"/>
  <c r="AQ35" i="1"/>
  <c r="AP35" i="1"/>
  <c r="AN35" i="1"/>
  <c r="AM35" i="1"/>
  <c r="AL35" i="1"/>
  <c r="AK35" i="1"/>
  <c r="AJ35" i="1"/>
  <c r="AH35" i="1"/>
  <c r="AG35" i="1"/>
  <c r="AF35" i="1"/>
  <c r="AE35" i="1"/>
  <c r="AD35" i="1"/>
  <c r="AA35" i="1"/>
  <c r="Z35" i="1"/>
  <c r="Y35" i="1"/>
  <c r="X35" i="1"/>
  <c r="V35" i="1"/>
  <c r="U35" i="1"/>
  <c r="T35" i="1"/>
  <c r="S35" i="1"/>
  <c r="R35" i="1"/>
  <c r="Q35" i="1"/>
  <c r="C35" i="1"/>
  <c r="AX24" i="1"/>
  <c r="AW24" i="1"/>
  <c r="AV24" i="1"/>
  <c r="AU24" i="1"/>
  <c r="AT24" i="1"/>
  <c r="AS24" i="1"/>
  <c r="AR24" i="1"/>
  <c r="AQ24" i="1"/>
  <c r="AP24" i="1"/>
  <c r="AN24" i="1"/>
  <c r="AM24" i="1"/>
  <c r="AL24" i="1"/>
  <c r="AK24" i="1"/>
  <c r="AJ24" i="1"/>
  <c r="AH24" i="1"/>
  <c r="AG24" i="1"/>
  <c r="AF24" i="1"/>
  <c r="AE24" i="1"/>
  <c r="AD24" i="1"/>
  <c r="AA24" i="1"/>
  <c r="Z24" i="1"/>
  <c r="Y24" i="1"/>
  <c r="X24" i="1"/>
  <c r="V24" i="1"/>
  <c r="U24" i="1"/>
  <c r="T24" i="1"/>
  <c r="S24" i="1"/>
  <c r="R24" i="1"/>
  <c r="Q24" i="1"/>
  <c r="C24" i="1"/>
  <c r="AX16" i="1"/>
  <c r="AW16" i="1"/>
  <c r="AV16" i="1"/>
  <c r="AU16" i="1"/>
  <c r="AT16" i="1"/>
  <c r="AS16" i="1"/>
  <c r="AR16" i="1"/>
  <c r="AQ16" i="1"/>
  <c r="AP16" i="1"/>
  <c r="AN16" i="1"/>
  <c r="AM16" i="1"/>
  <c r="AL16" i="1"/>
  <c r="AK16" i="1"/>
  <c r="AJ16" i="1"/>
  <c r="AH16" i="1"/>
  <c r="AG16" i="1"/>
  <c r="AF16" i="1"/>
  <c r="AE16" i="1"/>
  <c r="AD16" i="1"/>
  <c r="AA16" i="1"/>
  <c r="Z16" i="1"/>
  <c r="Y16" i="1"/>
  <c r="X16" i="1"/>
  <c r="V16" i="1"/>
  <c r="U16" i="1"/>
  <c r="T16" i="1"/>
  <c r="S16" i="1"/>
  <c r="R16" i="1"/>
  <c r="Q16" i="1"/>
  <c r="C16" i="1"/>
  <c r="AX9" i="1"/>
  <c r="AW9" i="1"/>
  <c r="AV9" i="1"/>
  <c r="AU9" i="1"/>
  <c r="AT9" i="1"/>
  <c r="AS9" i="1"/>
  <c r="AR9" i="1"/>
  <c r="AR7" i="1" s="1"/>
  <c r="AQ9" i="1"/>
  <c r="AP9" i="1"/>
  <c r="AN9" i="1"/>
  <c r="AM9" i="1"/>
  <c r="AL9" i="1"/>
  <c r="AK9" i="1"/>
  <c r="AJ9" i="1"/>
  <c r="AH9" i="1"/>
  <c r="AG9" i="1"/>
  <c r="AF9" i="1"/>
  <c r="AE9" i="1"/>
  <c r="AD9" i="1"/>
  <c r="AA9" i="1"/>
  <c r="Z9" i="1"/>
  <c r="Y9" i="1"/>
  <c r="X9" i="1"/>
  <c r="V9" i="1"/>
  <c r="U9" i="1"/>
  <c r="T9" i="1"/>
  <c r="S9" i="1"/>
  <c r="R9" i="1"/>
  <c r="Q9" i="1"/>
  <c r="C9" i="1"/>
  <c r="F56" i="3" l="1"/>
  <c r="F44" i="3" s="1"/>
  <c r="F6" i="3" s="1"/>
  <c r="AE7" i="1"/>
  <c r="U7" i="1"/>
  <c r="V44" i="1"/>
  <c r="AA7" i="1"/>
  <c r="AH7" i="1"/>
  <c r="AN7" i="1"/>
  <c r="AW7" i="1"/>
  <c r="Y7" i="1"/>
  <c r="S7" i="1"/>
  <c r="AL7" i="1"/>
  <c r="S44" i="1"/>
  <c r="AL44" i="1"/>
  <c r="AU44" i="1"/>
  <c r="AU7" i="1"/>
  <c r="R7" i="1"/>
  <c r="AK7" i="1"/>
  <c r="AT7" i="1"/>
  <c r="AF44" i="1"/>
  <c r="AP44" i="1"/>
  <c r="AX44" i="1"/>
  <c r="AS44" i="1"/>
  <c r="AG7" i="1"/>
  <c r="C7" i="1"/>
  <c r="T7" i="1"/>
  <c r="AD7" i="1"/>
  <c r="AM7" i="1"/>
  <c r="AV7" i="1"/>
  <c r="Y44" i="1"/>
  <c r="AH44" i="1"/>
  <c r="AR44" i="1"/>
  <c r="AR6" i="1" s="1"/>
  <c r="U44" i="1"/>
  <c r="U6" i="1" s="1"/>
  <c r="AE44" i="1"/>
  <c r="AE6" i="1" s="1"/>
  <c r="AN44" i="1"/>
  <c r="AW44" i="1"/>
  <c r="X7" i="1"/>
  <c r="AQ7" i="1"/>
  <c r="Q7" i="1"/>
  <c r="Q6" i="1" s="1"/>
  <c r="AS7" i="1"/>
  <c r="V7" i="1"/>
  <c r="V6" i="1" s="1"/>
  <c r="AX7" i="1"/>
  <c r="R44" i="1"/>
  <c r="AA44" i="1"/>
  <c r="AA6" i="1" s="1"/>
  <c r="AK44" i="1"/>
  <c r="AT44" i="1"/>
  <c r="X44" i="1"/>
  <c r="AG44" i="1"/>
  <c r="AQ44" i="1"/>
  <c r="C44" i="1"/>
  <c r="T44" i="1"/>
  <c r="AD44" i="1"/>
  <c r="AM44" i="1"/>
  <c r="AV44" i="1"/>
  <c r="AJ7" i="1"/>
  <c r="AJ6" i="1" s="1"/>
  <c r="AF7" i="1"/>
  <c r="AF6" i="1" s="1"/>
  <c r="Z7" i="1"/>
  <c r="Z6" i="1" s="1"/>
  <c r="AP7" i="1"/>
  <c r="AK6" i="1" l="1"/>
  <c r="AL6" i="1"/>
  <c r="AH6" i="1"/>
  <c r="AN6" i="1"/>
  <c r="AS6" i="1"/>
  <c r="AU6" i="1"/>
  <c r="Y6" i="1"/>
  <c r="AW6" i="1"/>
  <c r="R6" i="1"/>
  <c r="AP6" i="1"/>
  <c r="S6" i="1"/>
  <c r="AT6" i="1"/>
  <c r="AX6" i="1"/>
  <c r="AQ6" i="1"/>
  <c r="X6" i="1"/>
  <c r="T6" i="1"/>
  <c r="C6" i="1"/>
  <c r="AG6" i="1"/>
  <c r="AV6" i="1"/>
  <c r="AM6" i="1"/>
  <c r="AD6" i="1"/>
</calcChain>
</file>

<file path=xl/sharedStrings.xml><?xml version="1.0" encoding="utf-8"?>
<sst xmlns="http://schemas.openxmlformats.org/spreadsheetml/2006/main" count="800" uniqueCount="194">
  <si>
    <t>RED DE SALUD EL COLLAO</t>
  </si>
  <si>
    <t>POBLACION  2019</t>
  </si>
  <si>
    <t>POBLACION 2019</t>
  </si>
  <si>
    <t>POR EDADES PUNTUALES, GRUPOS QUINQUENALES, EDADES ESPECIALES SEGÚN RED DE SALUD, PROVINCIA, DISTRITO, MICRORED Y ESTABLECIMIENTOS</t>
  </si>
  <si>
    <t>CODIGO  RENAES</t>
  </si>
  <si>
    <t>PROV, DISTR, MRED, ESTABLEC.</t>
  </si>
  <si>
    <t>POBLACION  TOTAL PRUEBA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</si>
  <si>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</si>
  <si>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</si>
  <si>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</si>
  <si>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</si>
  <si>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</si>
  <si>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</si>
  <si>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</si>
  <si>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</si>
  <si>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</si>
  <si>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</si>
  <si>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</si>
  <si>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</si>
  <si>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</si>
  <si>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</si>
  <si>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</si>
  <si>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</si>
  <si>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</si>
  <si>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</si>
  <si>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</si>
  <si>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</si>
  <si>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</si>
  <si>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</si>
  <si>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</si>
  <si>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</si>
  <si>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</si>
  <si>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</si>
  <si>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</si>
  <si>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</si>
  <si>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</si>
  <si>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</si>
  <si>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</si>
  <si>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</si>
  <si>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 Y +</t>
  </si>
  <si>
    <t>EDADES ESPECIALES</t>
  </si>
  <si>
    <t>NACIMIENTO</t>
  </si>
  <si>
    <t>POB. FEM. TOTAL</t>
  </si>
  <si>
    <t>POBLACION FEMENINA</t>
  </si>
  <si>
    <t>28 DIAS</t>
  </si>
  <si>
    <t>0-5 MESES</t>
  </si>
  <si>
    <t>6-11 MESES</t>
  </si>
  <si>
    <t>10-14</t>
  </si>
  <si>
    <t>15-19</t>
  </si>
  <si>
    <t>20-49</t>
  </si>
  <si>
    <t>GEST. ESPE</t>
  </si>
  <si>
    <t>RED EL COLLAO</t>
  </si>
  <si>
    <t>DISTRITO ILAVE</t>
  </si>
  <si>
    <t>00003032</t>
  </si>
  <si>
    <t>Hospital Apoyo Ilave</t>
  </si>
  <si>
    <t>MICRO RED MULLACONT.</t>
  </si>
  <si>
    <t>00018351</t>
  </si>
  <si>
    <t>Metropolitano</t>
  </si>
  <si>
    <t>00003042</t>
  </si>
  <si>
    <t>Mullacontihueco</t>
  </si>
  <si>
    <t>00003034</t>
  </si>
  <si>
    <t>Ancoamaya</t>
  </si>
  <si>
    <t>00003039</t>
  </si>
  <si>
    <t>CHucaraya</t>
  </si>
  <si>
    <t>00003038</t>
  </si>
  <si>
    <t>CHilacollo</t>
  </si>
  <si>
    <t>00003043</t>
  </si>
  <si>
    <t>Ocoña</t>
  </si>
  <si>
    <t>MICRO RED CAMICACHI</t>
  </si>
  <si>
    <t>00003033</t>
  </si>
  <si>
    <t>Camicachi</t>
  </si>
  <si>
    <t>00003048</t>
  </si>
  <si>
    <t>Santa Rosa de Huayllata</t>
  </si>
  <si>
    <t>00003045</t>
  </si>
  <si>
    <t>Pacuncani Callata</t>
  </si>
  <si>
    <t>00003047</t>
  </si>
  <si>
    <t>Rosacani</t>
  </si>
  <si>
    <t>00003046</t>
  </si>
  <si>
    <t>Pharata</t>
  </si>
  <si>
    <t>00006782</t>
  </si>
  <si>
    <t>Challapujo Suyo</t>
  </si>
  <si>
    <t>Sulcacatura</t>
  </si>
  <si>
    <t>MICRO RED CHECCA</t>
  </si>
  <si>
    <t>00003036</t>
  </si>
  <si>
    <t>CHecca</t>
  </si>
  <si>
    <t>00003037</t>
  </si>
  <si>
    <t>CHijichaya</t>
  </si>
  <si>
    <t>00003049</t>
  </si>
  <si>
    <t>Siraya</t>
  </si>
  <si>
    <t>00003040</t>
  </si>
  <si>
    <t>CHuro Lopez</t>
  </si>
  <si>
    <t>00003044</t>
  </si>
  <si>
    <t>Paco Rizalazo</t>
  </si>
  <si>
    <t>00003041</t>
  </si>
  <si>
    <t>Jachoco Huaraco</t>
  </si>
  <si>
    <t>00003035</t>
  </si>
  <si>
    <t>Cangalli</t>
  </si>
  <si>
    <t>00006702</t>
  </si>
  <si>
    <t>Coraraca</t>
  </si>
  <si>
    <t>00003050</t>
  </si>
  <si>
    <t>Ullacachi</t>
  </si>
  <si>
    <t>Kankora</t>
  </si>
  <si>
    <t>DISTR.- MRED PILCUYO</t>
  </si>
  <si>
    <t>00003052</t>
  </si>
  <si>
    <t>Pilcuyo</t>
  </si>
  <si>
    <t>00003051</t>
  </si>
  <si>
    <t>CHipana</t>
  </si>
  <si>
    <t>00003056</t>
  </si>
  <si>
    <t>Marcuyo</t>
  </si>
  <si>
    <t>00003055</t>
  </si>
  <si>
    <t>Maquercota</t>
  </si>
  <si>
    <t>00003054</t>
  </si>
  <si>
    <t>Cachipucara</t>
  </si>
  <si>
    <t>00003053</t>
  </si>
  <si>
    <t>Accaso</t>
  </si>
  <si>
    <t>00003057</t>
  </si>
  <si>
    <t>San Pedro de Huayllata</t>
  </si>
  <si>
    <t>00003058</t>
  </si>
  <si>
    <t>Sarapi Arroyo</t>
  </si>
  <si>
    <t>MICRO RED MAZOCRUZ</t>
  </si>
  <si>
    <t>DISTRITO SANTA ROSA</t>
  </si>
  <si>
    <t>00003060</t>
  </si>
  <si>
    <t>Mazocruz</t>
  </si>
  <si>
    <t>00003065</t>
  </si>
  <si>
    <t>Santa Rosa de Collao</t>
  </si>
  <si>
    <t>00003061</t>
  </si>
  <si>
    <t>CHichillapi</t>
  </si>
  <si>
    <t>00003064</t>
  </si>
  <si>
    <t>Punta Perdida</t>
  </si>
  <si>
    <t>00003062</t>
  </si>
  <si>
    <t>Huanacamaya</t>
  </si>
  <si>
    <t>00003063</t>
  </si>
  <si>
    <t>Providencia</t>
  </si>
  <si>
    <t>DISTRITO CONDURIRI</t>
  </si>
  <si>
    <t>00003031</t>
  </si>
  <si>
    <t>Conduriri</t>
  </si>
  <si>
    <t>00007398</t>
  </si>
  <si>
    <t>Sales Grande</t>
  </si>
  <si>
    <t>S.J. Jarihuani</t>
  </si>
  <si>
    <t>DISTRITO CAPASO</t>
  </si>
  <si>
    <t>00003026</t>
  </si>
  <si>
    <t>Capaso</t>
  </si>
  <si>
    <t>00003029</t>
  </si>
  <si>
    <t>Tupala</t>
  </si>
  <si>
    <t>00003027</t>
  </si>
  <si>
    <t>CHua</t>
  </si>
  <si>
    <t>00003028</t>
  </si>
  <si>
    <t>Rosario Alto Ancomarca</t>
  </si>
  <si>
    <t>00003030</t>
  </si>
  <si>
    <t>Viluta</t>
  </si>
  <si>
    <t>Fuente : Unidad de Estadistica e Informatica RC-wvst.</t>
  </si>
  <si>
    <t>00024206</t>
  </si>
  <si>
    <t>San Jose Ancomarca</t>
  </si>
  <si>
    <t>0-11a.</t>
  </si>
  <si>
    <t>12-17a.</t>
  </si>
  <si>
    <t>18-29a.</t>
  </si>
  <si>
    <t>30-59a.</t>
  </si>
  <si>
    <t>60 y + a.</t>
  </si>
  <si>
    <t xml:space="preserve">POBLACION  TOTAL </t>
  </si>
  <si>
    <t>Mascul.</t>
  </si>
  <si>
    <t>Femen.</t>
  </si>
  <si>
    <t>TOTAL</t>
  </si>
  <si>
    <t>81 Y +</t>
  </si>
  <si>
    <t>75-80</t>
  </si>
  <si>
    <t>70-75</t>
  </si>
  <si>
    <t>1a.</t>
  </si>
  <si>
    <t>0a.</t>
  </si>
  <si>
    <t>2a.</t>
  </si>
  <si>
    <t>3a.</t>
  </si>
  <si>
    <t>4a.</t>
  </si>
  <si>
    <t>5a.</t>
  </si>
  <si>
    <t>6a.</t>
  </si>
  <si>
    <t>7a.</t>
  </si>
  <si>
    <t>8a.</t>
  </si>
  <si>
    <t>9a.</t>
  </si>
  <si>
    <t>10a.</t>
  </si>
  <si>
    <t>11a.</t>
  </si>
  <si>
    <t>12a.</t>
  </si>
  <si>
    <t>13a.</t>
  </si>
  <si>
    <t>14a.</t>
  </si>
  <si>
    <t>15a.</t>
  </si>
  <si>
    <t>16a.</t>
  </si>
  <si>
    <t>17a.</t>
  </si>
  <si>
    <t>18a.</t>
  </si>
  <si>
    <t>19a.</t>
  </si>
  <si>
    <r>
      <rPr>
        <b/>
        <sz val="9"/>
        <rFont val="Times New Roman"/>
        <family val="1"/>
      </rPr>
      <t>POBLACION</t>
    </r>
    <r>
      <rPr>
        <b/>
        <sz val="10"/>
        <rFont val="Times New Roman"/>
        <family val="1"/>
      </rPr>
      <t xml:space="preserve">  TOTAL</t>
    </r>
  </si>
  <si>
    <t>12-14a.</t>
  </si>
  <si>
    <t>15-17a.</t>
  </si>
  <si>
    <t>San Juan de Yarihuani</t>
  </si>
  <si>
    <t>Sullcacatura</t>
  </si>
  <si>
    <t>00013851</t>
  </si>
  <si>
    <t>00003212</t>
  </si>
  <si>
    <t>00003001</t>
  </si>
  <si>
    <t>00002997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</si>
</sst>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* #,##0_ ;_ * \-#,##0_ ;_ * &quot;-&quot;_ ;_ @_ 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Bookman Old Style"/>
      <family val="1"/>
    </font>
    <font>
      <b/>
      <sz val="16"/>
      <name val="Bookman Old Style"/>
      <family val="1"/>
    </font>
    <font>
      <b/>
      <sz val="10"/>
      <name val="Arial"/>
      <family val="2"/>
    </font>
    <font>
      <b/>
      <sz val="10"/>
      <name val="Bookman Old Style"/>
      <family val="1"/>
    </font>
    <font>
      <sz val="7"/>
      <name val="Arial"/>
      <family val="2"/>
    </font>
    <font>
      <b/>
      <sz val="9"/>
      <color indexed="1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b/>
      <sz val="10"/>
      <name val="Times New Roman"/>
      <family val="1"/>
    </font>
    <font>
      <sz val="11"/>
      <color theme="1"/>
      <name val="Times New Roman"/>
      <family val="1"/>
    </font>
    <font>
      <sz val="8"/>
      <name val="Times New Roman"/>
      <family val="1"/>
    </font>
    <font>
      <b/>
      <sz val="7"/>
      <name val="Times New Roman"/>
      <family val="1"/>
    </font>
    <font>
      <b/>
      <sz val="10"/>
      <color indexed="12"/>
      <name val="Times New Roman"/>
      <family val="1"/>
    </font>
    <font>
      <b/>
      <sz val="11"/>
      <color theme="1"/>
      <name val="Times New Roman"/>
      <family val="1"/>
    </font>
    <font>
      <b/>
      <sz val="9"/>
      <name val="Times New Roman"/>
      <family val="1"/>
    </font>
    <font>
      <sz val="10"/>
      <color indexed="8"/>
      <name val="Times New Roman"/>
      <family val="1"/>
    </font>
    <font>
      <b/>
      <sz val="9"/>
      <color indexed="12"/>
      <name val="Times New Roman"/>
      <family val="1"/>
    </font>
    <font>
      <b/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2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9" fillId="0" borderId="0"/>
    <xf numFmtId="0" fontId="9" fillId="0" borderId="0"/>
  </cellStyleXfs>
  <cellXfs count="114">
    <xf numFmtId="0" fontId="0" fillId="0" borderId="0" xfId="0"/>
    <xf numFmtId="0" fontId="2" fillId="0" borderId="0" xfId="0" applyFont="1" applyBorder="1" applyAlignment="1"/>
    <xf numFmtId="1" fontId="3" fillId="0" borderId="0" xfId="0" applyNumberFormat="1" applyFont="1" applyAlignment="1"/>
    <xf numFmtId="0" fontId="5" fillId="0" borderId="0" xfId="0" applyFont="1" applyAlignment="1">
      <alignment vertical="center"/>
    </xf>
    <xf numFmtId="0" fontId="6" fillId="0" borderId="0" xfId="0" applyFont="1" applyFill="1" applyBorder="1"/>
    <xf numFmtId="0" fontId="13" fillId="2" borderId="0" xfId="0" applyFont="1" applyFill="1"/>
    <xf numFmtId="1" fontId="8" fillId="2" borderId="3" xfId="1" applyNumberFormat="1" applyFont="1" applyFill="1" applyBorder="1" applyAlignment="1">
      <alignment horizontal="center" vertical="center" wrapText="1"/>
    </xf>
    <xf numFmtId="0" fontId="14" fillId="2" borderId="3" xfId="1" applyFont="1" applyFill="1" applyBorder="1" applyAlignment="1">
      <alignment vertical="center" wrapText="1"/>
    </xf>
    <xf numFmtId="1" fontId="15" fillId="2" borderId="3" xfId="2" quotePrefix="1" applyNumberFormat="1" applyFont="1" applyFill="1" applyBorder="1" applyAlignment="1">
      <alignment horizontal="center" vertical="center" wrapText="1"/>
    </xf>
    <xf numFmtId="1" fontId="15" fillId="2" borderId="5" xfId="2" applyNumberFormat="1" applyFont="1" applyFill="1" applyBorder="1" applyAlignment="1">
      <alignment horizontal="center" vertical="center" wrapText="1"/>
    </xf>
    <xf numFmtId="1" fontId="12" fillId="4" borderId="3" xfId="0" applyNumberFormat="1" applyFont="1" applyFill="1" applyBorder="1" applyAlignment="1" applyProtection="1">
      <alignment horizontal="center"/>
    </xf>
    <xf numFmtId="1" fontId="12" fillId="4" borderId="5" xfId="0" applyNumberFormat="1" applyFont="1" applyFill="1" applyBorder="1" applyAlignment="1" applyProtection="1">
      <alignment horizontal="center"/>
    </xf>
    <xf numFmtId="0" fontId="17" fillId="0" borderId="0" xfId="0" applyFont="1"/>
    <xf numFmtId="1" fontId="12" fillId="4" borderId="3" xfId="0" applyNumberFormat="1" applyFont="1" applyFill="1" applyBorder="1" applyAlignment="1">
      <alignment horizontal="center"/>
    </xf>
    <xf numFmtId="3" fontId="12" fillId="4" borderId="3" xfId="0" applyNumberFormat="1" applyFont="1" applyFill="1" applyBorder="1" applyAlignment="1">
      <alignment horizontal="center"/>
    </xf>
    <xf numFmtId="3" fontId="12" fillId="4" borderId="5" xfId="0" applyNumberFormat="1" applyFont="1" applyFill="1" applyBorder="1" applyAlignment="1">
      <alignment horizontal="center"/>
    </xf>
    <xf numFmtId="49" fontId="18" fillId="5" borderId="4" xfId="0" applyNumberFormat="1" applyFont="1" applyFill="1" applyBorder="1" applyAlignment="1">
      <alignment horizontal="center"/>
    </xf>
    <xf numFmtId="0" fontId="12" fillId="5" borderId="3" xfId="0" applyFont="1" applyFill="1" applyBorder="1" applyAlignment="1">
      <alignment horizontal="left"/>
    </xf>
    <xf numFmtId="1" fontId="12" fillId="5" borderId="3" xfId="3" applyNumberFormat="1" applyFont="1" applyFill="1" applyBorder="1" applyAlignment="1">
      <alignment horizontal="center"/>
    </xf>
    <xf numFmtId="164" fontId="19" fillId="5" borderId="3" xfId="0" applyNumberFormat="1" applyFont="1" applyFill="1" applyBorder="1" applyAlignment="1">
      <alignment horizontal="center"/>
    </xf>
    <xf numFmtId="0" fontId="19" fillId="5" borderId="3" xfId="0" applyFont="1" applyFill="1" applyBorder="1" applyAlignment="1">
      <alignment horizontal="center"/>
    </xf>
    <xf numFmtId="0" fontId="20" fillId="0" borderId="0" xfId="1" quotePrefix="1" applyFont="1" applyAlignment="1">
      <alignment vertical="center"/>
    </xf>
    <xf numFmtId="0" fontId="19" fillId="5" borderId="5" xfId="0" applyFont="1" applyFill="1" applyBorder="1" applyAlignment="1">
      <alignment horizontal="center"/>
    </xf>
    <xf numFmtId="0" fontId="13" fillId="0" borderId="0" xfId="0" applyFont="1"/>
    <xf numFmtId="1" fontId="12" fillId="6" borderId="3" xfId="0" applyNumberFormat="1" applyFont="1" applyFill="1" applyBorder="1" applyAlignment="1">
      <alignment horizontal="center"/>
    </xf>
    <xf numFmtId="0" fontId="12" fillId="6" borderId="3" xfId="0" applyNumberFormat="1" applyFont="1" applyFill="1" applyBorder="1" applyAlignment="1">
      <alignment horizontal="center"/>
    </xf>
    <xf numFmtId="0" fontId="12" fillId="6" borderId="5" xfId="0" applyNumberFormat="1" applyFont="1" applyFill="1" applyBorder="1" applyAlignment="1">
      <alignment horizontal="center"/>
    </xf>
    <xf numFmtId="1" fontId="12" fillId="6" borderId="5" xfId="0" applyNumberFormat="1" applyFont="1" applyFill="1" applyBorder="1" applyAlignment="1">
      <alignment horizontal="center"/>
    </xf>
    <xf numFmtId="1" fontId="12" fillId="7" borderId="3" xfId="0" applyNumberFormat="1" applyFont="1" applyFill="1" applyBorder="1" applyAlignment="1">
      <alignment horizontal="center"/>
    </xf>
    <xf numFmtId="3" fontId="12" fillId="7" borderId="3" xfId="0" applyNumberFormat="1" applyFont="1" applyFill="1" applyBorder="1" applyAlignment="1">
      <alignment horizontal="center"/>
    </xf>
    <xf numFmtId="3" fontId="12" fillId="7" borderId="5" xfId="0" applyNumberFormat="1" applyFont="1" applyFill="1" applyBorder="1" applyAlignment="1">
      <alignment horizontal="center"/>
    </xf>
    <xf numFmtId="3" fontId="12" fillId="6" borderId="3" xfId="0" applyNumberFormat="1" applyFont="1" applyFill="1" applyBorder="1" applyAlignment="1">
      <alignment horizontal="center"/>
    </xf>
    <xf numFmtId="3" fontId="12" fillId="6" borderId="5" xfId="0" applyNumberFormat="1" applyFont="1" applyFill="1" applyBorder="1" applyAlignment="1">
      <alignment horizontal="center"/>
    </xf>
    <xf numFmtId="49" fontId="18" fillId="5" borderId="6" xfId="0" applyNumberFormat="1" applyFont="1" applyFill="1" applyBorder="1" applyAlignment="1">
      <alignment horizontal="center"/>
    </xf>
    <xf numFmtId="0" fontId="12" fillId="5" borderId="7" xfId="0" applyFont="1" applyFill="1" applyBorder="1" applyAlignment="1">
      <alignment horizontal="left"/>
    </xf>
    <xf numFmtId="1" fontId="12" fillId="5" borderId="7" xfId="3" applyNumberFormat="1" applyFont="1" applyFill="1" applyBorder="1" applyAlignment="1">
      <alignment horizontal="center"/>
    </xf>
    <xf numFmtId="49" fontId="21" fillId="0" borderId="0" xfId="0" applyNumberFormat="1" applyFont="1"/>
    <xf numFmtId="1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" fontId="8" fillId="2" borderId="3" xfId="1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1" fontId="8" fillId="2" borderId="2" xfId="1" quotePrefix="1" applyNumberFormat="1" applyFont="1" applyFill="1" applyBorder="1" applyAlignment="1">
      <alignment horizontal="center" vertical="center" wrapText="1"/>
    </xf>
    <xf numFmtId="1" fontId="8" fillId="2" borderId="2" xfId="1" applyNumberFormat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12" fillId="2" borderId="2" xfId="2" applyFont="1" applyFill="1" applyBorder="1" applyAlignment="1">
      <alignment horizontal="center" vertical="center" wrapText="1"/>
    </xf>
    <xf numFmtId="0" fontId="12" fillId="2" borderId="8" xfId="2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0" fontId="0" fillId="0" borderId="3" xfId="0" applyBorder="1"/>
    <xf numFmtId="0" fontId="20" fillId="0" borderId="3" xfId="1" quotePrefix="1" applyFont="1" applyBorder="1" applyAlignment="1">
      <alignment vertical="center"/>
    </xf>
    <xf numFmtId="0" fontId="19" fillId="5" borderId="7" xfId="0" applyFont="1" applyFill="1" applyBorder="1" applyAlignment="1">
      <alignment horizontal="center"/>
    </xf>
    <xf numFmtId="0" fontId="19" fillId="5" borderId="9" xfId="0" applyFont="1" applyFill="1" applyBorder="1" applyAlignment="1">
      <alignment horizontal="center"/>
    </xf>
    <xf numFmtId="1" fontId="19" fillId="5" borderId="3" xfId="0" applyNumberFormat="1" applyFont="1" applyFill="1" applyBorder="1" applyAlignment="1">
      <alignment horizontal="center"/>
    </xf>
    <xf numFmtId="0" fontId="10" fillId="3" borderId="2" xfId="0" applyFont="1" applyFill="1" applyBorder="1" applyAlignment="1"/>
    <xf numFmtId="1" fontId="8" fillId="2" borderId="3" xfId="1" quotePrefix="1" applyNumberFormat="1" applyFont="1" applyFill="1" applyBorder="1" applyAlignment="1">
      <alignment horizontal="center" vertical="center" wrapText="1"/>
    </xf>
    <xf numFmtId="1" fontId="19" fillId="5" borderId="7" xfId="0" applyNumberFormat="1" applyFont="1" applyFill="1" applyBorder="1" applyAlignment="1">
      <alignment horizontal="center"/>
    </xf>
    <xf numFmtId="1" fontId="8" fillId="2" borderId="2" xfId="1" quotePrefix="1" applyNumberFormat="1" applyFont="1" applyFill="1" applyBorder="1" applyAlignment="1">
      <alignment horizontal="center" vertical="center" wrapText="1"/>
    </xf>
    <xf numFmtId="1" fontId="8" fillId="2" borderId="3" xfId="1" applyNumberFormat="1" applyFont="1" applyFill="1" applyBorder="1" applyAlignment="1">
      <alignment horizontal="center" vertical="center" wrapText="1"/>
    </xf>
    <xf numFmtId="1" fontId="12" fillId="6" borderId="3" xfId="0" applyNumberFormat="1" applyFont="1" applyFill="1" applyBorder="1" applyAlignment="1">
      <alignment horizontal="center"/>
    </xf>
    <xf numFmtId="1" fontId="12" fillId="7" borderId="3" xfId="0" applyNumberFormat="1" applyFont="1" applyFill="1" applyBorder="1" applyAlignment="1">
      <alignment horizontal="center"/>
    </xf>
    <xf numFmtId="0" fontId="12" fillId="2" borderId="2" xfId="2" applyFont="1" applyFill="1" applyBorder="1" applyAlignment="1">
      <alignment horizontal="center" vertical="center" wrapText="1"/>
    </xf>
    <xf numFmtId="0" fontId="12" fillId="2" borderId="8" xfId="2" applyFont="1" applyFill="1" applyBorder="1" applyAlignment="1">
      <alignment horizontal="center" vertical="center" wrapText="1"/>
    </xf>
    <xf numFmtId="1" fontId="8" fillId="2" borderId="2" xfId="1" applyNumberFormat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" fontId="12" fillId="6" borderId="3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12" fillId="6" borderId="10" xfId="0" applyNumberFormat="1" applyFont="1" applyFill="1" applyBorder="1" applyAlignment="1">
      <alignment horizontal="center"/>
    </xf>
    <xf numFmtId="1" fontId="12" fillId="6" borderId="11" xfId="0" applyNumberFormat="1" applyFont="1" applyFill="1" applyBorder="1" applyAlignment="1">
      <alignment horizontal="center"/>
    </xf>
    <xf numFmtId="1" fontId="8" fillId="2" borderId="2" xfId="1" quotePrefix="1" applyNumberFormat="1" applyFont="1" applyFill="1" applyBorder="1" applyAlignment="1">
      <alignment horizontal="center" vertical="center" wrapText="1"/>
    </xf>
    <xf numFmtId="1" fontId="8" fillId="2" borderId="3" xfId="1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/>
    </xf>
    <xf numFmtId="1" fontId="16" fillId="4" borderId="10" xfId="0" applyNumberFormat="1" applyFont="1" applyFill="1" applyBorder="1" applyAlignment="1">
      <alignment horizontal="center"/>
    </xf>
    <xf numFmtId="1" fontId="16" fillId="4" borderId="11" xfId="0" applyNumberFormat="1" applyFont="1" applyFill="1" applyBorder="1" applyAlignment="1">
      <alignment horizontal="center"/>
    </xf>
    <xf numFmtId="0" fontId="12" fillId="4" borderId="10" xfId="0" applyFont="1" applyFill="1" applyBorder="1" applyAlignment="1">
      <alignment horizontal="center"/>
    </xf>
    <xf numFmtId="0" fontId="12" fillId="4" borderId="11" xfId="0" applyFont="1" applyFill="1" applyBorder="1" applyAlignment="1">
      <alignment horizontal="center"/>
    </xf>
    <xf numFmtId="49" fontId="7" fillId="2" borderId="14" xfId="0" applyNumberFormat="1" applyFont="1" applyFill="1" applyBorder="1" applyAlignment="1">
      <alignment horizontal="center" vertical="center" wrapText="1"/>
    </xf>
    <xf numFmtId="49" fontId="7" fillId="2" borderId="15" xfId="0" applyNumberFormat="1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1" fontId="12" fillId="2" borderId="2" xfId="0" applyNumberFormat="1" applyFont="1" applyFill="1" applyBorder="1" applyAlignment="1">
      <alignment horizontal="center" vertical="center" wrapText="1"/>
    </xf>
    <xf numFmtId="1" fontId="12" fillId="2" borderId="3" xfId="0" applyNumberFormat="1" applyFont="1" applyFill="1" applyBorder="1" applyAlignment="1">
      <alignment horizontal="center" vertical="center" wrapText="1"/>
    </xf>
    <xf numFmtId="1" fontId="12" fillId="7" borderId="10" xfId="0" applyNumberFormat="1" applyFont="1" applyFill="1" applyBorder="1" applyAlignment="1">
      <alignment horizontal="center"/>
    </xf>
    <xf numFmtId="1" fontId="12" fillId="7" borderId="11" xfId="0" applyNumberFormat="1" applyFont="1" applyFill="1" applyBorder="1" applyAlignment="1">
      <alignment horizontal="center"/>
    </xf>
    <xf numFmtId="0" fontId="12" fillId="6" borderId="10" xfId="0" applyFont="1" applyFill="1" applyBorder="1" applyAlignment="1">
      <alignment horizontal="center"/>
    </xf>
    <xf numFmtId="0" fontId="12" fillId="6" borderId="11" xfId="0" applyFont="1" applyFill="1" applyBorder="1" applyAlignment="1">
      <alignment horizontal="center"/>
    </xf>
    <xf numFmtId="1" fontId="8" fillId="2" borderId="12" xfId="1" quotePrefix="1" applyNumberFormat="1" applyFont="1" applyFill="1" applyBorder="1" applyAlignment="1">
      <alignment horizontal="center" vertical="center" wrapText="1"/>
    </xf>
    <xf numFmtId="1" fontId="8" fillId="2" borderId="13" xfId="1" quotePrefix="1" applyNumberFormat="1" applyFont="1" applyFill="1" applyBorder="1" applyAlignment="1">
      <alignment horizontal="center" vertical="center" wrapText="1"/>
    </xf>
    <xf numFmtId="1" fontId="8" fillId="2" borderId="2" xfId="0" applyNumberFormat="1" applyFont="1" applyFill="1" applyBorder="1" applyAlignment="1">
      <alignment horizontal="center" vertical="center" wrapText="1"/>
    </xf>
    <xf numFmtId="1" fontId="8" fillId="2" borderId="3" xfId="0" applyNumberFormat="1" applyFont="1" applyFill="1" applyBorder="1" applyAlignment="1">
      <alignment horizontal="center" vertical="center" wrapText="1"/>
    </xf>
    <xf numFmtId="1" fontId="8" fillId="2" borderId="3" xfId="1" quotePrefix="1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" fontId="12" fillId="6" borderId="4" xfId="0" applyNumberFormat="1" applyFont="1" applyFill="1" applyBorder="1" applyAlignment="1">
      <alignment horizontal="center"/>
    </xf>
    <xf numFmtId="1" fontId="12" fillId="6" borderId="3" xfId="0" applyNumberFormat="1" applyFont="1" applyFill="1" applyBorder="1" applyAlignment="1">
      <alignment horizontal="center"/>
    </xf>
    <xf numFmtId="1" fontId="12" fillId="7" borderId="4" xfId="0" applyNumberFormat="1" applyFont="1" applyFill="1" applyBorder="1" applyAlignment="1">
      <alignment horizontal="center"/>
    </xf>
    <xf numFmtId="1" fontId="12" fillId="7" borderId="3" xfId="0" applyNumberFormat="1" applyFont="1" applyFill="1" applyBorder="1" applyAlignment="1">
      <alignment horizontal="center"/>
    </xf>
    <xf numFmtId="0" fontId="12" fillId="6" borderId="4" xfId="0" applyFont="1" applyFill="1" applyBorder="1" applyAlignment="1">
      <alignment horizontal="center"/>
    </xf>
    <xf numFmtId="0" fontId="12" fillId="6" borderId="3" xfId="0" applyFont="1" applyFill="1" applyBorder="1" applyAlignment="1">
      <alignment horizontal="center"/>
    </xf>
    <xf numFmtId="1" fontId="16" fillId="4" borderId="4" xfId="0" applyNumberFormat="1" applyFont="1" applyFill="1" applyBorder="1" applyAlignment="1">
      <alignment horizontal="center"/>
    </xf>
    <xf numFmtId="1" fontId="16" fillId="4" borderId="3" xfId="0" applyNumberFormat="1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2" fillId="2" borderId="2" xfId="2" applyFont="1" applyFill="1" applyBorder="1" applyAlignment="1">
      <alignment horizontal="center" vertical="center" wrapText="1"/>
    </xf>
    <xf numFmtId="0" fontId="12" fillId="2" borderId="8" xfId="2" applyFont="1" applyFill="1" applyBorder="1" applyAlignment="1">
      <alignment horizontal="center" vertical="center" wrapText="1"/>
    </xf>
    <xf numFmtId="1" fontId="8" fillId="2" borderId="2" xfId="1" applyNumberFormat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2 2" xfId="2"/>
    <cellStyle name="Normal_Copia de ajuste de pob edad puntual" xfId="3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63"/>
  <sheetViews>
    <sheetView tabSelected="1" workbookViewId="0">
      <selection activeCell="A62" sqref="A62"/>
    </sheetView>
  </sheetViews>
  <sheetFormatPr baseColWidth="10" defaultRowHeight="15" x14ac:dyDescent="0.25"/>
  <cols>
    <col min="2" max="2" width="15.5703125" customWidth="1"/>
    <col min="3" max="3" width="11" style="37" customWidth="1"/>
    <col min="4" max="24" width="7.140625" customWidth="1"/>
    <col min="25" max="38" width="8.5703125" customWidth="1"/>
    <col min="39" max="39" width="8.5703125" style="21" customWidth="1"/>
    <col min="40" max="40" width="8.5703125" customWidth="1"/>
    <col min="41" max="41" width="9.28515625" customWidth="1"/>
    <col min="42" max="42" width="9.85546875" customWidth="1"/>
    <col min="43" max="46" width="8.5703125" customWidth="1"/>
  </cols>
  <sheetData>
    <row r="1" spans="1:54" ht="16.5" customHeight="1" x14ac:dyDescent="0.25">
      <c r="C1" s="66" t="s">
        <v>0</v>
      </c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 t="s">
        <v>0</v>
      </c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1"/>
      <c r="AU1" s="1"/>
      <c r="AV1" s="1"/>
      <c r="AW1" s="1"/>
      <c r="AX1" s="1"/>
      <c r="AY1" s="1"/>
      <c r="AZ1" s="1"/>
      <c r="BA1" s="1"/>
      <c r="BB1" s="1"/>
    </row>
    <row r="2" spans="1:54" ht="19.5" customHeight="1" x14ac:dyDescent="0.3">
      <c r="C2" s="67" t="s">
        <v>1</v>
      </c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 t="s">
        <v>1</v>
      </c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2"/>
      <c r="AU2" s="2"/>
      <c r="AV2" s="2"/>
      <c r="AW2" s="2"/>
      <c r="AX2" s="2"/>
      <c r="AY2" s="2"/>
      <c r="AZ2" s="2"/>
      <c r="BA2" s="2"/>
      <c r="BB2" s="2"/>
    </row>
    <row r="3" spans="1:54" s="4" customFormat="1" ht="12.75" customHeight="1" thickBot="1" x14ac:dyDescent="0.2">
      <c r="A3" s="68" t="s">
        <v>2</v>
      </c>
      <c r="B3" s="68"/>
      <c r="C3" s="69" t="s">
        <v>3</v>
      </c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 t="s">
        <v>3</v>
      </c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3"/>
      <c r="AU3" s="3"/>
      <c r="AV3" s="3"/>
      <c r="AW3" s="3"/>
      <c r="AX3" s="3"/>
      <c r="AY3" s="3"/>
      <c r="AZ3" s="3"/>
      <c r="BA3" s="3"/>
      <c r="BB3" s="3"/>
    </row>
    <row r="4" spans="1:54" s="5" customFormat="1" ht="29.25" customHeight="1" x14ac:dyDescent="0.25">
      <c r="A4" s="80" t="s">
        <v>4</v>
      </c>
      <c r="B4" s="82" t="s">
        <v>5</v>
      </c>
      <c r="C4" s="84" t="s">
        <v>185</v>
      </c>
      <c r="D4" s="72" t="s">
        <v>7</v>
      </c>
      <c r="E4" s="72" t="s">
        <v>8</v>
      </c>
      <c r="F4" s="72" t="s">
        <v>9</v>
      </c>
      <c r="G4" s="72" t="s">
        <v>10</v>
      </c>
      <c r="H4" s="72" t="s">
        <v>11</v>
      </c>
      <c r="I4" s="72" t="s">
        <v>12</v>
      </c>
      <c r="J4" s="72" t="s">
        <v>13</v>
      </c>
      <c r="K4" s="72" t="s">
        <v>14</v>
      </c>
      <c r="L4" s="72" t="s">
        <v>15</v>
      </c>
      <c r="M4" s="72" t="s">
        <v>16</v>
      </c>
      <c r="N4" s="72" t="s">
        <v>17</v>
      </c>
      <c r="O4" s="72" t="s">
        <v>18</v>
      </c>
      <c r="P4" s="72" t="s">
        <v>19</v>
      </c>
      <c r="Q4" s="72" t="s">
        <v>20</v>
      </c>
      <c r="R4" s="72" t="s">
        <v>21</v>
      </c>
      <c r="S4" s="72" t="s">
        <v>22</v>
      </c>
      <c r="T4" s="72" t="s">
        <v>23</v>
      </c>
      <c r="U4" s="72" t="s">
        <v>24</v>
      </c>
      <c r="V4" s="72" t="s">
        <v>25</v>
      </c>
      <c r="W4" s="72" t="s">
        <v>26</v>
      </c>
      <c r="X4" s="72" t="s">
        <v>27</v>
      </c>
      <c r="Y4" s="72" t="s">
        <v>28</v>
      </c>
      <c r="Z4" s="72" t="s">
        <v>29</v>
      </c>
      <c r="AA4" s="43" t="s">
        <v>30</v>
      </c>
      <c r="AB4" s="43" t="s">
        <v>31</v>
      </c>
      <c r="AC4" s="43" t="s">
        <v>32</v>
      </c>
      <c r="AD4" s="43" t="s">
        <v>33</v>
      </c>
      <c r="AE4" s="43" t="s">
        <v>34</v>
      </c>
      <c r="AF4" s="43" t="s">
        <v>35</v>
      </c>
      <c r="AG4" s="43" t="s">
        <v>36</v>
      </c>
      <c r="AH4" s="43" t="s">
        <v>37</v>
      </c>
      <c r="AI4" s="43" t="s">
        <v>38</v>
      </c>
      <c r="AJ4" s="43" t="s">
        <v>39</v>
      </c>
      <c r="AK4" s="74" t="s">
        <v>40</v>
      </c>
      <c r="AL4" s="75"/>
      <c r="AM4" s="75"/>
      <c r="AN4" s="44" t="s">
        <v>41</v>
      </c>
      <c r="AO4" s="45" t="s">
        <v>42</v>
      </c>
      <c r="AP4" s="46" t="s">
        <v>43</v>
      </c>
      <c r="AQ4" s="46"/>
      <c r="AR4" s="46"/>
      <c r="AS4" s="47"/>
      <c r="AT4"/>
      <c r="AU4"/>
      <c r="AV4"/>
      <c r="AW4"/>
      <c r="AX4"/>
    </row>
    <row r="5" spans="1:54" s="5" customFormat="1" ht="8.25" customHeight="1" x14ac:dyDescent="0.25">
      <c r="A5" s="81"/>
      <c r="B5" s="83"/>
      <c r="C5" s="85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48" t="s">
        <v>44</v>
      </c>
      <c r="AL5" s="48" t="s">
        <v>45</v>
      </c>
      <c r="AM5" s="48" t="s">
        <v>46</v>
      </c>
      <c r="AN5" s="39"/>
      <c r="AO5" s="7"/>
      <c r="AP5" s="8" t="s">
        <v>47</v>
      </c>
      <c r="AQ5" s="8" t="s">
        <v>48</v>
      </c>
      <c r="AR5" s="8" t="s">
        <v>49</v>
      </c>
      <c r="AS5" s="9" t="s">
        <v>50</v>
      </c>
      <c r="AT5"/>
      <c r="AU5"/>
      <c r="AV5"/>
      <c r="AW5"/>
      <c r="AX5"/>
    </row>
    <row r="6" spans="1:54" s="12" customFormat="1" ht="15" customHeight="1" x14ac:dyDescent="0.25">
      <c r="A6" s="76" t="s">
        <v>51</v>
      </c>
      <c r="B6" s="77"/>
      <c r="C6" s="10">
        <f t="shared" ref="C6:AS6" si="0">SUM(C7,C35,C44)</f>
        <v>88437</v>
      </c>
      <c r="D6" s="10">
        <f t="shared" si="0"/>
        <v>1412</v>
      </c>
      <c r="E6" s="10">
        <f t="shared" si="0"/>
        <v>1417</v>
      </c>
      <c r="F6" s="10">
        <f t="shared" si="0"/>
        <v>1437</v>
      </c>
      <c r="G6" s="10">
        <f t="shared" si="0"/>
        <v>1456</v>
      </c>
      <c r="H6" s="10">
        <f t="shared" si="0"/>
        <v>1488</v>
      </c>
      <c r="I6" s="10">
        <f t="shared" si="0"/>
        <v>1522</v>
      </c>
      <c r="J6" s="10">
        <f t="shared" si="0"/>
        <v>1558</v>
      </c>
      <c r="K6" s="10">
        <f t="shared" si="0"/>
        <v>1597</v>
      </c>
      <c r="L6" s="10">
        <f t="shared" si="0"/>
        <v>1635</v>
      </c>
      <c r="M6" s="10">
        <f t="shared" si="0"/>
        <v>1668</v>
      </c>
      <c r="N6" s="10">
        <f t="shared" si="0"/>
        <v>1708</v>
      </c>
      <c r="O6" s="10">
        <f t="shared" si="0"/>
        <v>1746</v>
      </c>
      <c r="P6" s="10">
        <f t="shared" si="0"/>
        <v>1775</v>
      </c>
      <c r="Q6" s="10">
        <f t="shared" si="0"/>
        <v>1785</v>
      </c>
      <c r="R6" s="10">
        <f t="shared" si="0"/>
        <v>1784</v>
      </c>
      <c r="S6" s="10">
        <f t="shared" si="0"/>
        <v>1784</v>
      </c>
      <c r="T6" s="10">
        <f t="shared" si="0"/>
        <v>1779</v>
      </c>
      <c r="U6" s="10">
        <f t="shared" si="0"/>
        <v>1770</v>
      </c>
      <c r="V6" s="10">
        <f t="shared" si="0"/>
        <v>1755</v>
      </c>
      <c r="W6" s="10">
        <f t="shared" si="0"/>
        <v>1737</v>
      </c>
      <c r="X6" s="10">
        <f t="shared" si="0"/>
        <v>8276</v>
      </c>
      <c r="Y6" s="10">
        <f t="shared" si="0"/>
        <v>7156</v>
      </c>
      <c r="Z6" s="10">
        <f t="shared" si="0"/>
        <v>6841</v>
      </c>
      <c r="AA6" s="10">
        <f t="shared" si="0"/>
        <v>6006</v>
      </c>
      <c r="AB6" s="10">
        <f t="shared" si="0"/>
        <v>5264</v>
      </c>
      <c r="AC6" s="10">
        <f t="shared" si="0"/>
        <v>4088</v>
      </c>
      <c r="AD6" s="10">
        <f t="shared" si="0"/>
        <v>3319</v>
      </c>
      <c r="AE6" s="10">
        <f t="shared" si="0"/>
        <v>3514</v>
      </c>
      <c r="AF6" s="10">
        <f t="shared" si="0"/>
        <v>3373</v>
      </c>
      <c r="AG6" s="10">
        <f t="shared" si="0"/>
        <v>2732</v>
      </c>
      <c r="AH6" s="10">
        <f t="shared" si="0"/>
        <v>2127</v>
      </c>
      <c r="AI6" s="10">
        <f t="shared" si="0"/>
        <v>1504</v>
      </c>
      <c r="AJ6" s="10">
        <f t="shared" si="0"/>
        <v>1424</v>
      </c>
      <c r="AK6" s="10">
        <f t="shared" si="0"/>
        <v>102</v>
      </c>
      <c r="AL6" s="10">
        <f t="shared" si="0"/>
        <v>727</v>
      </c>
      <c r="AM6" s="10">
        <f t="shared" si="0"/>
        <v>685</v>
      </c>
      <c r="AN6" s="10">
        <f t="shared" si="0"/>
        <v>1333</v>
      </c>
      <c r="AO6" s="10">
        <f t="shared" si="0"/>
        <v>44521</v>
      </c>
      <c r="AP6" s="10">
        <f t="shared" si="0"/>
        <v>4271</v>
      </c>
      <c r="AQ6" s="10">
        <f t="shared" si="0"/>
        <v>4469</v>
      </c>
      <c r="AR6" s="10">
        <f t="shared" si="0"/>
        <v>19338</v>
      </c>
      <c r="AS6" s="11">
        <f t="shared" si="0"/>
        <v>1815</v>
      </c>
      <c r="AT6"/>
      <c r="AU6"/>
      <c r="AV6"/>
      <c r="AW6"/>
      <c r="AX6"/>
    </row>
    <row r="7" spans="1:54" s="12" customFormat="1" ht="15" customHeight="1" x14ac:dyDescent="0.25">
      <c r="A7" s="78" t="s">
        <v>52</v>
      </c>
      <c r="B7" s="79"/>
      <c r="C7" s="13">
        <f t="shared" ref="C7:AS7" si="1">SUM(C8,C9,C16,C24)</f>
        <v>60190</v>
      </c>
      <c r="D7" s="14">
        <f t="shared" si="1"/>
        <v>797</v>
      </c>
      <c r="E7" s="14">
        <f t="shared" si="1"/>
        <v>824</v>
      </c>
      <c r="F7" s="14">
        <f t="shared" si="1"/>
        <v>853</v>
      </c>
      <c r="G7" s="14">
        <f t="shared" si="1"/>
        <v>881</v>
      </c>
      <c r="H7" s="14">
        <f t="shared" si="1"/>
        <v>910</v>
      </c>
      <c r="I7" s="14">
        <f t="shared" si="1"/>
        <v>940</v>
      </c>
      <c r="J7" s="14">
        <f t="shared" si="1"/>
        <v>968</v>
      </c>
      <c r="K7" s="14">
        <f t="shared" si="1"/>
        <v>996</v>
      </c>
      <c r="L7" s="14">
        <f t="shared" si="1"/>
        <v>1023</v>
      </c>
      <c r="M7" s="14">
        <f t="shared" si="1"/>
        <v>1051</v>
      </c>
      <c r="N7" s="14">
        <f t="shared" si="1"/>
        <v>1076</v>
      </c>
      <c r="O7" s="14">
        <f t="shared" si="1"/>
        <v>1098</v>
      </c>
      <c r="P7" s="14">
        <f t="shared" si="1"/>
        <v>1123</v>
      </c>
      <c r="Q7" s="14">
        <f t="shared" si="1"/>
        <v>1150</v>
      </c>
      <c r="R7" s="14">
        <f t="shared" si="1"/>
        <v>1177</v>
      </c>
      <c r="S7" s="14">
        <f t="shared" si="1"/>
        <v>1202</v>
      </c>
      <c r="T7" s="14">
        <f t="shared" si="1"/>
        <v>1224</v>
      </c>
      <c r="U7" s="14">
        <f t="shared" si="1"/>
        <v>1235</v>
      </c>
      <c r="V7" s="14">
        <f t="shared" si="1"/>
        <v>1230</v>
      </c>
      <c r="W7" s="14">
        <f t="shared" si="1"/>
        <v>1213</v>
      </c>
      <c r="X7" s="14">
        <f t="shared" si="1"/>
        <v>5699</v>
      </c>
      <c r="Y7" s="14">
        <f t="shared" si="1"/>
        <v>4670</v>
      </c>
      <c r="Z7" s="14">
        <f t="shared" si="1"/>
        <v>4761</v>
      </c>
      <c r="AA7" s="14">
        <f t="shared" si="1"/>
        <v>4247</v>
      </c>
      <c r="AB7" s="14">
        <f t="shared" si="1"/>
        <v>3762</v>
      </c>
      <c r="AC7" s="14">
        <f t="shared" si="1"/>
        <v>2886</v>
      </c>
      <c r="AD7" s="14">
        <f t="shared" si="1"/>
        <v>2375</v>
      </c>
      <c r="AE7" s="14">
        <f t="shared" si="1"/>
        <v>2697</v>
      </c>
      <c r="AF7" s="14">
        <f t="shared" si="1"/>
        <v>2418</v>
      </c>
      <c r="AG7" s="14">
        <f t="shared" si="1"/>
        <v>1999</v>
      </c>
      <c r="AH7" s="14">
        <f t="shared" si="1"/>
        <v>1459</v>
      </c>
      <c r="AI7" s="14">
        <f t="shared" si="1"/>
        <v>1148</v>
      </c>
      <c r="AJ7" s="14">
        <f t="shared" si="1"/>
        <v>1098</v>
      </c>
      <c r="AK7" s="14">
        <f t="shared" si="1"/>
        <v>72</v>
      </c>
      <c r="AL7" s="14">
        <f t="shared" si="1"/>
        <v>412</v>
      </c>
      <c r="AM7" s="14">
        <f t="shared" si="1"/>
        <v>385</v>
      </c>
      <c r="AN7" s="14">
        <f t="shared" si="1"/>
        <v>852</v>
      </c>
      <c r="AO7" s="14">
        <f t="shared" si="1"/>
        <v>30419</v>
      </c>
      <c r="AP7" s="14">
        <f t="shared" si="1"/>
        <v>2722</v>
      </c>
      <c r="AQ7" s="14">
        <f t="shared" si="1"/>
        <v>3136</v>
      </c>
      <c r="AR7" s="14">
        <f t="shared" si="1"/>
        <v>13417</v>
      </c>
      <c r="AS7" s="15">
        <f t="shared" si="1"/>
        <v>1159</v>
      </c>
      <c r="AT7"/>
      <c r="AU7"/>
      <c r="AV7"/>
      <c r="AW7"/>
      <c r="AX7"/>
    </row>
    <row r="8" spans="1:54" s="23" customFormat="1" x14ac:dyDescent="0.25">
      <c r="A8" s="16" t="s">
        <v>53</v>
      </c>
      <c r="B8" s="17" t="s">
        <v>54</v>
      </c>
      <c r="C8" s="18"/>
      <c r="D8" s="19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49"/>
      <c r="AL8" s="49"/>
      <c r="AM8" s="50"/>
      <c r="AN8" s="20"/>
      <c r="AO8" s="20"/>
      <c r="AP8" s="20"/>
      <c r="AQ8" s="20"/>
      <c r="AR8" s="20"/>
      <c r="AS8" s="22"/>
      <c r="AT8"/>
      <c r="AU8"/>
      <c r="AV8"/>
      <c r="AW8"/>
      <c r="AX8"/>
    </row>
    <row r="9" spans="1:54" s="12" customFormat="1" ht="15" customHeight="1" x14ac:dyDescent="0.25">
      <c r="A9" s="70" t="s">
        <v>55</v>
      </c>
      <c r="B9" s="71"/>
      <c r="C9" s="24">
        <f t="shared" ref="C9:AS9" si="2">SUM(C10:C15)</f>
        <v>34708</v>
      </c>
      <c r="D9" s="25">
        <f t="shared" si="2"/>
        <v>455</v>
      </c>
      <c r="E9" s="25">
        <f t="shared" si="2"/>
        <v>471</v>
      </c>
      <c r="F9" s="25">
        <f t="shared" si="2"/>
        <v>491</v>
      </c>
      <c r="G9" s="25">
        <f t="shared" si="2"/>
        <v>505</v>
      </c>
      <c r="H9" s="25">
        <f t="shared" si="2"/>
        <v>525</v>
      </c>
      <c r="I9" s="25">
        <f t="shared" si="2"/>
        <v>543</v>
      </c>
      <c r="J9" s="25">
        <f t="shared" si="2"/>
        <v>560</v>
      </c>
      <c r="K9" s="25">
        <f t="shared" si="2"/>
        <v>573</v>
      </c>
      <c r="L9" s="25">
        <f t="shared" si="2"/>
        <v>589</v>
      </c>
      <c r="M9" s="25">
        <f t="shared" si="2"/>
        <v>607</v>
      </c>
      <c r="N9" s="25">
        <f t="shared" si="2"/>
        <v>621</v>
      </c>
      <c r="O9" s="25">
        <f t="shared" si="2"/>
        <v>631</v>
      </c>
      <c r="P9" s="25">
        <f t="shared" si="2"/>
        <v>648</v>
      </c>
      <c r="Q9" s="25">
        <f t="shared" si="2"/>
        <v>662</v>
      </c>
      <c r="R9" s="25">
        <f t="shared" si="2"/>
        <v>679</v>
      </c>
      <c r="S9" s="25">
        <f t="shared" si="2"/>
        <v>695</v>
      </c>
      <c r="T9" s="25">
        <f t="shared" si="2"/>
        <v>704</v>
      </c>
      <c r="U9" s="25">
        <f t="shared" si="2"/>
        <v>714</v>
      </c>
      <c r="V9" s="25">
        <f t="shared" si="2"/>
        <v>710</v>
      </c>
      <c r="W9" s="25">
        <f t="shared" si="2"/>
        <v>704</v>
      </c>
      <c r="X9" s="25">
        <f t="shared" si="2"/>
        <v>3298</v>
      </c>
      <c r="Y9" s="25">
        <f t="shared" si="2"/>
        <v>2698</v>
      </c>
      <c r="Z9" s="25">
        <f t="shared" si="2"/>
        <v>2753</v>
      </c>
      <c r="AA9" s="25">
        <f t="shared" si="2"/>
        <v>2454</v>
      </c>
      <c r="AB9" s="25">
        <f t="shared" si="2"/>
        <v>2174</v>
      </c>
      <c r="AC9" s="25">
        <f t="shared" si="2"/>
        <v>1665</v>
      </c>
      <c r="AD9" s="25">
        <f t="shared" si="2"/>
        <v>1369</v>
      </c>
      <c r="AE9" s="25">
        <f t="shared" si="2"/>
        <v>1560</v>
      </c>
      <c r="AF9" s="25">
        <f t="shared" si="2"/>
        <v>1390</v>
      </c>
      <c r="AG9" s="25">
        <f t="shared" si="2"/>
        <v>1149</v>
      </c>
      <c r="AH9" s="25">
        <f t="shared" si="2"/>
        <v>833</v>
      </c>
      <c r="AI9" s="25">
        <f t="shared" si="2"/>
        <v>655</v>
      </c>
      <c r="AJ9" s="25">
        <f t="shared" si="2"/>
        <v>623</v>
      </c>
      <c r="AK9" s="25">
        <f t="shared" si="2"/>
        <v>40</v>
      </c>
      <c r="AL9" s="25">
        <f t="shared" si="2"/>
        <v>234</v>
      </c>
      <c r="AM9" s="25">
        <f t="shared" si="2"/>
        <v>220</v>
      </c>
      <c r="AN9" s="25">
        <f t="shared" si="2"/>
        <v>488</v>
      </c>
      <c r="AO9" s="25">
        <f t="shared" si="2"/>
        <v>17551</v>
      </c>
      <c r="AP9" s="25">
        <f t="shared" si="2"/>
        <v>1563</v>
      </c>
      <c r="AQ9" s="25">
        <f t="shared" si="2"/>
        <v>1815</v>
      </c>
      <c r="AR9" s="25">
        <f t="shared" si="2"/>
        <v>7769</v>
      </c>
      <c r="AS9" s="26">
        <f t="shared" si="2"/>
        <v>663</v>
      </c>
      <c r="AT9"/>
      <c r="AU9"/>
      <c r="AV9"/>
      <c r="AW9"/>
      <c r="AX9"/>
    </row>
    <row r="10" spans="1:54" s="23" customFormat="1" x14ac:dyDescent="0.25">
      <c r="A10" s="16" t="s">
        <v>190</v>
      </c>
      <c r="B10" s="17" t="s">
        <v>57</v>
      </c>
      <c r="C10" s="18">
        <v>29993</v>
      </c>
      <c r="D10" s="20">
        <v>392</v>
      </c>
      <c r="E10" s="20">
        <v>406</v>
      </c>
      <c r="F10" s="20">
        <v>424</v>
      </c>
      <c r="G10" s="20">
        <v>436</v>
      </c>
      <c r="H10" s="20">
        <v>453</v>
      </c>
      <c r="I10" s="20">
        <v>470</v>
      </c>
      <c r="J10" s="20">
        <v>484</v>
      </c>
      <c r="K10" s="20">
        <v>495</v>
      </c>
      <c r="L10" s="20">
        <v>510</v>
      </c>
      <c r="M10" s="20">
        <v>525</v>
      </c>
      <c r="N10" s="20">
        <v>538</v>
      </c>
      <c r="O10" s="20">
        <v>545</v>
      </c>
      <c r="P10" s="20">
        <v>561</v>
      </c>
      <c r="Q10" s="20">
        <v>571</v>
      </c>
      <c r="R10" s="20">
        <v>587</v>
      </c>
      <c r="S10" s="20">
        <v>601</v>
      </c>
      <c r="T10" s="20">
        <v>608</v>
      </c>
      <c r="U10" s="20">
        <v>616</v>
      </c>
      <c r="V10" s="20">
        <v>614</v>
      </c>
      <c r="W10" s="20">
        <v>609</v>
      </c>
      <c r="X10" s="20">
        <v>2852</v>
      </c>
      <c r="Y10" s="20">
        <v>2332</v>
      </c>
      <c r="Z10" s="20">
        <v>2380</v>
      </c>
      <c r="AA10" s="20">
        <v>2122</v>
      </c>
      <c r="AB10" s="20">
        <v>1879</v>
      </c>
      <c r="AC10" s="20">
        <v>1439</v>
      </c>
      <c r="AD10" s="20">
        <v>1182</v>
      </c>
      <c r="AE10" s="20">
        <v>1349</v>
      </c>
      <c r="AF10" s="20">
        <v>1201</v>
      </c>
      <c r="AG10" s="20">
        <v>993</v>
      </c>
      <c r="AH10" s="20">
        <v>718</v>
      </c>
      <c r="AI10" s="20">
        <v>564</v>
      </c>
      <c r="AJ10" s="20">
        <v>537</v>
      </c>
      <c r="AK10" s="20">
        <v>34</v>
      </c>
      <c r="AL10" s="20">
        <v>201</v>
      </c>
      <c r="AM10" s="20">
        <v>190</v>
      </c>
      <c r="AN10" s="20">
        <v>421</v>
      </c>
      <c r="AO10" s="20">
        <v>15167</v>
      </c>
      <c r="AP10" s="20">
        <v>1350</v>
      </c>
      <c r="AQ10" s="20">
        <v>1569</v>
      </c>
      <c r="AR10" s="20">
        <v>6718</v>
      </c>
      <c r="AS10" s="22">
        <v>572</v>
      </c>
      <c r="AT10"/>
      <c r="AU10"/>
      <c r="AV10"/>
      <c r="AW10"/>
      <c r="AX10"/>
    </row>
    <row r="11" spans="1:54" s="23" customFormat="1" x14ac:dyDescent="0.25">
      <c r="A11" s="16" t="s">
        <v>58</v>
      </c>
      <c r="B11" s="17" t="s">
        <v>59</v>
      </c>
      <c r="C11" s="18">
        <v>1311</v>
      </c>
      <c r="D11" s="20">
        <v>17</v>
      </c>
      <c r="E11" s="20">
        <v>18</v>
      </c>
      <c r="F11" s="20">
        <v>19</v>
      </c>
      <c r="G11" s="20">
        <v>19</v>
      </c>
      <c r="H11" s="20">
        <v>20</v>
      </c>
      <c r="I11" s="20">
        <v>20</v>
      </c>
      <c r="J11" s="20">
        <v>21</v>
      </c>
      <c r="K11" s="20">
        <v>22</v>
      </c>
      <c r="L11" s="20">
        <v>22</v>
      </c>
      <c r="M11" s="20">
        <v>23</v>
      </c>
      <c r="N11" s="20">
        <v>23</v>
      </c>
      <c r="O11" s="20">
        <v>24</v>
      </c>
      <c r="P11" s="20">
        <v>24</v>
      </c>
      <c r="Q11" s="20">
        <v>25</v>
      </c>
      <c r="R11" s="20">
        <v>26</v>
      </c>
      <c r="S11" s="20">
        <v>26</v>
      </c>
      <c r="T11" s="20">
        <v>27</v>
      </c>
      <c r="U11" s="20">
        <v>27</v>
      </c>
      <c r="V11" s="20">
        <v>27</v>
      </c>
      <c r="W11" s="20">
        <v>26</v>
      </c>
      <c r="X11" s="20">
        <v>124</v>
      </c>
      <c r="Y11" s="20">
        <v>102</v>
      </c>
      <c r="Z11" s="20">
        <v>104</v>
      </c>
      <c r="AA11" s="20">
        <v>92</v>
      </c>
      <c r="AB11" s="20">
        <v>82</v>
      </c>
      <c r="AC11" s="20">
        <v>63</v>
      </c>
      <c r="AD11" s="20">
        <v>52</v>
      </c>
      <c r="AE11" s="20">
        <v>59</v>
      </c>
      <c r="AF11" s="20">
        <v>53</v>
      </c>
      <c r="AG11" s="20">
        <v>43</v>
      </c>
      <c r="AH11" s="20">
        <v>32</v>
      </c>
      <c r="AI11" s="20">
        <v>25</v>
      </c>
      <c r="AJ11" s="20">
        <v>24</v>
      </c>
      <c r="AK11" s="20">
        <v>2</v>
      </c>
      <c r="AL11" s="20">
        <v>9</v>
      </c>
      <c r="AM11" s="20">
        <v>8</v>
      </c>
      <c r="AN11" s="20">
        <v>19</v>
      </c>
      <c r="AO11" s="20">
        <v>662</v>
      </c>
      <c r="AP11" s="20">
        <v>59</v>
      </c>
      <c r="AQ11" s="20">
        <v>68</v>
      </c>
      <c r="AR11" s="20">
        <v>292</v>
      </c>
      <c r="AS11" s="22">
        <v>25</v>
      </c>
      <c r="AT11"/>
      <c r="AU11"/>
      <c r="AV11"/>
      <c r="AW11"/>
      <c r="AX11"/>
    </row>
    <row r="12" spans="1:54" s="23" customFormat="1" x14ac:dyDescent="0.25">
      <c r="A12" s="16" t="s">
        <v>60</v>
      </c>
      <c r="B12" s="17" t="s">
        <v>61</v>
      </c>
      <c r="C12" s="18">
        <v>1145</v>
      </c>
      <c r="D12" s="20">
        <v>15</v>
      </c>
      <c r="E12" s="20">
        <v>16</v>
      </c>
      <c r="F12" s="20">
        <v>16</v>
      </c>
      <c r="G12" s="20">
        <v>17</v>
      </c>
      <c r="H12" s="20">
        <v>17</v>
      </c>
      <c r="I12" s="20">
        <v>18</v>
      </c>
      <c r="J12" s="20">
        <v>18</v>
      </c>
      <c r="K12" s="20">
        <v>19</v>
      </c>
      <c r="L12" s="20">
        <v>19</v>
      </c>
      <c r="M12" s="20">
        <v>20</v>
      </c>
      <c r="N12" s="20">
        <v>20</v>
      </c>
      <c r="O12" s="20">
        <v>21</v>
      </c>
      <c r="P12" s="20">
        <v>21</v>
      </c>
      <c r="Q12" s="20">
        <v>22</v>
      </c>
      <c r="R12" s="20">
        <v>22</v>
      </c>
      <c r="S12" s="20">
        <v>23</v>
      </c>
      <c r="T12" s="20">
        <v>23</v>
      </c>
      <c r="U12" s="20">
        <v>24</v>
      </c>
      <c r="V12" s="20">
        <v>23</v>
      </c>
      <c r="W12" s="20">
        <v>23</v>
      </c>
      <c r="X12" s="20">
        <v>109</v>
      </c>
      <c r="Y12" s="20">
        <v>89</v>
      </c>
      <c r="Z12" s="20">
        <v>91</v>
      </c>
      <c r="AA12" s="20">
        <v>81</v>
      </c>
      <c r="AB12" s="20">
        <v>72</v>
      </c>
      <c r="AC12" s="20">
        <v>55</v>
      </c>
      <c r="AD12" s="20">
        <v>45</v>
      </c>
      <c r="AE12" s="20">
        <v>51</v>
      </c>
      <c r="AF12" s="20">
        <v>46</v>
      </c>
      <c r="AG12" s="20">
        <v>38</v>
      </c>
      <c r="AH12" s="20">
        <v>28</v>
      </c>
      <c r="AI12" s="20">
        <v>22</v>
      </c>
      <c r="AJ12" s="20">
        <v>21</v>
      </c>
      <c r="AK12" s="20">
        <v>1</v>
      </c>
      <c r="AL12" s="20">
        <v>8</v>
      </c>
      <c r="AM12" s="20">
        <v>7</v>
      </c>
      <c r="AN12" s="20">
        <v>16</v>
      </c>
      <c r="AO12" s="20">
        <v>579</v>
      </c>
      <c r="AP12" s="20">
        <v>52</v>
      </c>
      <c r="AQ12" s="20">
        <v>60</v>
      </c>
      <c r="AR12" s="20">
        <v>255</v>
      </c>
      <c r="AS12" s="22">
        <v>22</v>
      </c>
      <c r="AT12"/>
      <c r="AU12"/>
      <c r="AV12"/>
      <c r="AW12"/>
      <c r="AX12"/>
    </row>
    <row r="13" spans="1:54" s="23" customFormat="1" x14ac:dyDescent="0.25">
      <c r="A13" s="16" t="s">
        <v>62</v>
      </c>
      <c r="B13" s="17" t="s">
        <v>63</v>
      </c>
      <c r="C13" s="18">
        <v>1030</v>
      </c>
      <c r="D13" s="20">
        <v>14</v>
      </c>
      <c r="E13" s="20">
        <v>14</v>
      </c>
      <c r="F13" s="20">
        <v>15</v>
      </c>
      <c r="G13" s="20">
        <v>15</v>
      </c>
      <c r="H13" s="20">
        <v>16</v>
      </c>
      <c r="I13" s="20">
        <v>16</v>
      </c>
      <c r="J13" s="20">
        <v>17</v>
      </c>
      <c r="K13" s="20">
        <v>17</v>
      </c>
      <c r="L13" s="20">
        <v>17</v>
      </c>
      <c r="M13" s="20">
        <v>18</v>
      </c>
      <c r="N13" s="20">
        <v>18</v>
      </c>
      <c r="O13" s="20">
        <v>19</v>
      </c>
      <c r="P13" s="20">
        <v>19</v>
      </c>
      <c r="Q13" s="20">
        <v>20</v>
      </c>
      <c r="R13" s="20">
        <v>20</v>
      </c>
      <c r="S13" s="20">
        <v>21</v>
      </c>
      <c r="T13" s="20">
        <v>21</v>
      </c>
      <c r="U13" s="20">
        <v>21</v>
      </c>
      <c r="V13" s="20">
        <v>21</v>
      </c>
      <c r="W13" s="20">
        <v>21</v>
      </c>
      <c r="X13" s="20">
        <v>97</v>
      </c>
      <c r="Y13" s="20">
        <v>80</v>
      </c>
      <c r="Z13" s="20">
        <v>81</v>
      </c>
      <c r="AA13" s="20">
        <v>73</v>
      </c>
      <c r="AB13" s="20">
        <v>64</v>
      </c>
      <c r="AC13" s="20">
        <v>49</v>
      </c>
      <c r="AD13" s="20">
        <v>41</v>
      </c>
      <c r="AE13" s="20">
        <v>46</v>
      </c>
      <c r="AF13" s="20">
        <v>41</v>
      </c>
      <c r="AG13" s="20">
        <v>34</v>
      </c>
      <c r="AH13" s="20">
        <v>25</v>
      </c>
      <c r="AI13" s="20">
        <v>20</v>
      </c>
      <c r="AJ13" s="20">
        <v>19</v>
      </c>
      <c r="AK13" s="20">
        <v>1</v>
      </c>
      <c r="AL13" s="20">
        <v>7</v>
      </c>
      <c r="AM13" s="20">
        <v>7</v>
      </c>
      <c r="AN13" s="20">
        <v>15</v>
      </c>
      <c r="AO13" s="20">
        <v>520</v>
      </c>
      <c r="AP13" s="20">
        <v>46</v>
      </c>
      <c r="AQ13" s="20">
        <v>54</v>
      </c>
      <c r="AR13" s="20">
        <v>229</v>
      </c>
      <c r="AS13" s="22">
        <v>20</v>
      </c>
      <c r="AT13"/>
      <c r="AU13"/>
      <c r="AV13"/>
      <c r="AW13"/>
      <c r="AX13"/>
    </row>
    <row r="14" spans="1:54" s="23" customFormat="1" x14ac:dyDescent="0.25">
      <c r="A14" s="16" t="s">
        <v>64</v>
      </c>
      <c r="B14" s="17" t="s">
        <v>65</v>
      </c>
      <c r="C14" s="18">
        <v>657</v>
      </c>
      <c r="D14" s="20">
        <v>9</v>
      </c>
      <c r="E14" s="20">
        <v>9</v>
      </c>
      <c r="F14" s="20">
        <v>9</v>
      </c>
      <c r="G14" s="20">
        <v>10</v>
      </c>
      <c r="H14" s="20">
        <v>10</v>
      </c>
      <c r="I14" s="20">
        <v>10</v>
      </c>
      <c r="J14" s="20">
        <v>11</v>
      </c>
      <c r="K14" s="20">
        <v>11</v>
      </c>
      <c r="L14" s="20">
        <v>11</v>
      </c>
      <c r="M14" s="20">
        <v>11</v>
      </c>
      <c r="N14" s="20">
        <v>12</v>
      </c>
      <c r="O14" s="20">
        <v>12</v>
      </c>
      <c r="P14" s="20">
        <v>12</v>
      </c>
      <c r="Q14" s="20">
        <v>13</v>
      </c>
      <c r="R14" s="20">
        <v>13</v>
      </c>
      <c r="S14" s="20">
        <v>13</v>
      </c>
      <c r="T14" s="20">
        <v>13</v>
      </c>
      <c r="U14" s="20">
        <v>14</v>
      </c>
      <c r="V14" s="20">
        <v>13</v>
      </c>
      <c r="W14" s="20">
        <v>13</v>
      </c>
      <c r="X14" s="20">
        <v>62</v>
      </c>
      <c r="Y14" s="20">
        <v>51</v>
      </c>
      <c r="Z14" s="20">
        <v>52</v>
      </c>
      <c r="AA14" s="20">
        <v>46</v>
      </c>
      <c r="AB14" s="20">
        <v>41</v>
      </c>
      <c r="AC14" s="20">
        <v>32</v>
      </c>
      <c r="AD14" s="20">
        <v>26</v>
      </c>
      <c r="AE14" s="20">
        <v>29</v>
      </c>
      <c r="AF14" s="20">
        <v>26</v>
      </c>
      <c r="AG14" s="20">
        <v>22</v>
      </c>
      <c r="AH14" s="20">
        <v>16</v>
      </c>
      <c r="AI14" s="20">
        <v>13</v>
      </c>
      <c r="AJ14" s="20">
        <v>12</v>
      </c>
      <c r="AK14" s="20">
        <v>1</v>
      </c>
      <c r="AL14" s="20">
        <v>5</v>
      </c>
      <c r="AM14" s="20">
        <v>4</v>
      </c>
      <c r="AN14" s="20">
        <v>9</v>
      </c>
      <c r="AO14" s="20">
        <v>333</v>
      </c>
      <c r="AP14" s="20">
        <v>30</v>
      </c>
      <c r="AQ14" s="20">
        <v>34</v>
      </c>
      <c r="AR14" s="20">
        <v>147</v>
      </c>
      <c r="AS14" s="22">
        <v>13</v>
      </c>
      <c r="AT14"/>
      <c r="AU14"/>
      <c r="AV14"/>
      <c r="AW14"/>
      <c r="AX14"/>
    </row>
    <row r="15" spans="1:54" s="23" customFormat="1" x14ac:dyDescent="0.25">
      <c r="A15" s="16" t="s">
        <v>66</v>
      </c>
      <c r="B15" s="17" t="s">
        <v>67</v>
      </c>
      <c r="C15" s="18">
        <v>572</v>
      </c>
      <c r="D15" s="20">
        <v>8</v>
      </c>
      <c r="E15" s="20">
        <v>8</v>
      </c>
      <c r="F15" s="20">
        <v>8</v>
      </c>
      <c r="G15" s="20">
        <v>8</v>
      </c>
      <c r="H15" s="20">
        <v>9</v>
      </c>
      <c r="I15" s="20">
        <v>9</v>
      </c>
      <c r="J15" s="20">
        <v>9</v>
      </c>
      <c r="K15" s="20">
        <v>9</v>
      </c>
      <c r="L15" s="20">
        <v>10</v>
      </c>
      <c r="M15" s="20">
        <v>10</v>
      </c>
      <c r="N15" s="20">
        <v>10</v>
      </c>
      <c r="O15" s="20">
        <v>10</v>
      </c>
      <c r="P15" s="20">
        <v>11</v>
      </c>
      <c r="Q15" s="20">
        <v>11</v>
      </c>
      <c r="R15" s="20">
        <v>11</v>
      </c>
      <c r="S15" s="20">
        <v>11</v>
      </c>
      <c r="T15" s="20">
        <v>12</v>
      </c>
      <c r="U15" s="20">
        <v>12</v>
      </c>
      <c r="V15" s="20">
        <v>12</v>
      </c>
      <c r="W15" s="20">
        <v>12</v>
      </c>
      <c r="X15" s="20">
        <v>54</v>
      </c>
      <c r="Y15" s="20">
        <v>44</v>
      </c>
      <c r="Z15" s="20">
        <v>45</v>
      </c>
      <c r="AA15" s="20">
        <v>40</v>
      </c>
      <c r="AB15" s="20">
        <v>36</v>
      </c>
      <c r="AC15" s="20">
        <v>27</v>
      </c>
      <c r="AD15" s="20">
        <v>23</v>
      </c>
      <c r="AE15" s="20">
        <v>26</v>
      </c>
      <c r="AF15" s="20">
        <v>23</v>
      </c>
      <c r="AG15" s="20">
        <v>19</v>
      </c>
      <c r="AH15" s="20">
        <v>14</v>
      </c>
      <c r="AI15" s="20">
        <v>11</v>
      </c>
      <c r="AJ15" s="20">
        <v>10</v>
      </c>
      <c r="AK15" s="20">
        <v>1</v>
      </c>
      <c r="AL15" s="20">
        <v>4</v>
      </c>
      <c r="AM15" s="20">
        <v>4</v>
      </c>
      <c r="AN15" s="20">
        <v>8</v>
      </c>
      <c r="AO15" s="20">
        <v>290</v>
      </c>
      <c r="AP15" s="20">
        <v>26</v>
      </c>
      <c r="AQ15" s="20">
        <v>30</v>
      </c>
      <c r="AR15" s="20">
        <v>128</v>
      </c>
      <c r="AS15" s="22">
        <v>11</v>
      </c>
      <c r="AT15"/>
      <c r="AU15"/>
      <c r="AV15"/>
      <c r="AW15"/>
      <c r="AX15"/>
    </row>
    <row r="16" spans="1:54" s="12" customFormat="1" ht="15" customHeight="1" x14ac:dyDescent="0.25">
      <c r="A16" s="70" t="s">
        <v>68</v>
      </c>
      <c r="B16" s="71"/>
      <c r="C16" s="24">
        <f t="shared" ref="C16:AS16" si="3">SUM(C17:C23)</f>
        <v>11185</v>
      </c>
      <c r="D16" s="24">
        <f t="shared" si="3"/>
        <v>148</v>
      </c>
      <c r="E16" s="24">
        <f t="shared" si="3"/>
        <v>153</v>
      </c>
      <c r="F16" s="24">
        <f t="shared" si="3"/>
        <v>157</v>
      </c>
      <c r="G16" s="24">
        <f t="shared" si="3"/>
        <v>164</v>
      </c>
      <c r="H16" s="24">
        <f t="shared" si="3"/>
        <v>169</v>
      </c>
      <c r="I16" s="24">
        <f t="shared" si="3"/>
        <v>174</v>
      </c>
      <c r="J16" s="24">
        <f t="shared" si="3"/>
        <v>179</v>
      </c>
      <c r="K16" s="24">
        <f t="shared" si="3"/>
        <v>186</v>
      </c>
      <c r="L16" s="24">
        <f t="shared" si="3"/>
        <v>191</v>
      </c>
      <c r="M16" s="24">
        <f t="shared" si="3"/>
        <v>196</v>
      </c>
      <c r="N16" s="24">
        <f t="shared" si="3"/>
        <v>199</v>
      </c>
      <c r="O16" s="24">
        <f t="shared" si="3"/>
        <v>205</v>
      </c>
      <c r="P16" s="24">
        <f t="shared" si="3"/>
        <v>208</v>
      </c>
      <c r="Q16" s="24">
        <f t="shared" si="3"/>
        <v>214</v>
      </c>
      <c r="R16" s="24">
        <f t="shared" si="3"/>
        <v>220</v>
      </c>
      <c r="S16" s="24">
        <f t="shared" si="3"/>
        <v>223</v>
      </c>
      <c r="T16" s="24">
        <f t="shared" si="3"/>
        <v>228</v>
      </c>
      <c r="U16" s="24">
        <f t="shared" si="3"/>
        <v>229</v>
      </c>
      <c r="V16" s="24">
        <f t="shared" si="3"/>
        <v>229</v>
      </c>
      <c r="W16" s="24">
        <f t="shared" si="3"/>
        <v>225</v>
      </c>
      <c r="X16" s="24">
        <f t="shared" si="3"/>
        <v>1060</v>
      </c>
      <c r="Y16" s="24">
        <f t="shared" si="3"/>
        <v>867</v>
      </c>
      <c r="Z16" s="24">
        <f t="shared" si="3"/>
        <v>884</v>
      </c>
      <c r="AA16" s="24">
        <f t="shared" si="3"/>
        <v>790</v>
      </c>
      <c r="AB16" s="24">
        <f t="shared" si="3"/>
        <v>700</v>
      </c>
      <c r="AC16" s="24">
        <f t="shared" si="3"/>
        <v>536</v>
      </c>
      <c r="AD16" s="24">
        <f t="shared" si="3"/>
        <v>441</v>
      </c>
      <c r="AE16" s="24">
        <f t="shared" si="3"/>
        <v>501</v>
      </c>
      <c r="AF16" s="24">
        <f t="shared" si="3"/>
        <v>449</v>
      </c>
      <c r="AG16" s="24">
        <f t="shared" si="3"/>
        <v>371</v>
      </c>
      <c r="AH16" s="24">
        <f t="shared" si="3"/>
        <v>271</v>
      </c>
      <c r="AI16" s="24">
        <f t="shared" si="3"/>
        <v>213</v>
      </c>
      <c r="AJ16" s="24">
        <f t="shared" si="3"/>
        <v>205</v>
      </c>
      <c r="AK16" s="24">
        <f t="shared" si="3"/>
        <v>14</v>
      </c>
      <c r="AL16" s="24">
        <f t="shared" si="3"/>
        <v>77</v>
      </c>
      <c r="AM16" s="24">
        <f t="shared" si="3"/>
        <v>71</v>
      </c>
      <c r="AN16" s="24">
        <f t="shared" si="3"/>
        <v>157</v>
      </c>
      <c r="AO16" s="24">
        <f t="shared" si="3"/>
        <v>5656</v>
      </c>
      <c r="AP16" s="24">
        <f t="shared" si="3"/>
        <v>506</v>
      </c>
      <c r="AQ16" s="24">
        <f t="shared" si="3"/>
        <v>583</v>
      </c>
      <c r="AR16" s="24">
        <f t="shared" si="3"/>
        <v>2494</v>
      </c>
      <c r="AS16" s="27">
        <f t="shared" si="3"/>
        <v>215</v>
      </c>
      <c r="AT16"/>
      <c r="AU16"/>
      <c r="AV16"/>
      <c r="AW16"/>
      <c r="AX16"/>
    </row>
    <row r="17" spans="1:50" s="23" customFormat="1" x14ac:dyDescent="0.25">
      <c r="A17" s="16" t="s">
        <v>69</v>
      </c>
      <c r="B17" s="17" t="s">
        <v>70</v>
      </c>
      <c r="C17" s="18">
        <v>3163</v>
      </c>
      <c r="D17" s="20">
        <v>42</v>
      </c>
      <c r="E17" s="20">
        <v>43</v>
      </c>
      <c r="F17" s="20">
        <v>45</v>
      </c>
      <c r="G17" s="20">
        <v>46</v>
      </c>
      <c r="H17" s="20">
        <v>48</v>
      </c>
      <c r="I17" s="20">
        <v>49</v>
      </c>
      <c r="J17" s="20">
        <v>51</v>
      </c>
      <c r="K17" s="20">
        <v>52</v>
      </c>
      <c r="L17" s="20">
        <v>54</v>
      </c>
      <c r="M17" s="20">
        <v>55</v>
      </c>
      <c r="N17" s="20">
        <v>57</v>
      </c>
      <c r="O17" s="20">
        <v>58</v>
      </c>
      <c r="P17" s="20">
        <v>59</v>
      </c>
      <c r="Q17" s="20">
        <v>60</v>
      </c>
      <c r="R17" s="20">
        <v>62</v>
      </c>
      <c r="S17" s="20">
        <v>63</v>
      </c>
      <c r="T17" s="20">
        <v>64</v>
      </c>
      <c r="U17" s="20">
        <v>65</v>
      </c>
      <c r="V17" s="20">
        <v>65</v>
      </c>
      <c r="W17" s="20">
        <v>64</v>
      </c>
      <c r="X17" s="20">
        <v>299</v>
      </c>
      <c r="Y17" s="20">
        <v>245</v>
      </c>
      <c r="Z17" s="20">
        <v>250</v>
      </c>
      <c r="AA17" s="20">
        <v>223</v>
      </c>
      <c r="AB17" s="20">
        <v>198</v>
      </c>
      <c r="AC17" s="20">
        <v>152</v>
      </c>
      <c r="AD17" s="20">
        <v>125</v>
      </c>
      <c r="AE17" s="20">
        <v>142</v>
      </c>
      <c r="AF17" s="20">
        <v>127</v>
      </c>
      <c r="AG17" s="20">
        <v>105</v>
      </c>
      <c r="AH17" s="20">
        <v>77</v>
      </c>
      <c r="AI17" s="20">
        <v>60</v>
      </c>
      <c r="AJ17" s="20">
        <v>58</v>
      </c>
      <c r="AK17" s="20">
        <v>4</v>
      </c>
      <c r="AL17" s="20">
        <v>22</v>
      </c>
      <c r="AM17" s="20">
        <v>20</v>
      </c>
      <c r="AN17" s="20">
        <v>45</v>
      </c>
      <c r="AO17" s="20">
        <v>1599</v>
      </c>
      <c r="AP17" s="20">
        <v>143</v>
      </c>
      <c r="AQ17" s="20">
        <v>165</v>
      </c>
      <c r="AR17" s="20">
        <v>705</v>
      </c>
      <c r="AS17" s="22">
        <v>61</v>
      </c>
      <c r="AT17"/>
      <c r="AU17"/>
      <c r="AV17"/>
      <c r="AW17"/>
      <c r="AX17"/>
    </row>
    <row r="18" spans="1:50" s="23" customFormat="1" x14ac:dyDescent="0.25">
      <c r="A18" s="16" t="s">
        <v>71</v>
      </c>
      <c r="B18" s="17" t="s">
        <v>72</v>
      </c>
      <c r="C18" s="18">
        <v>1133</v>
      </c>
      <c r="D18" s="20">
        <v>15</v>
      </c>
      <c r="E18" s="20">
        <v>15</v>
      </c>
      <c r="F18" s="20">
        <v>16</v>
      </c>
      <c r="G18" s="20">
        <v>17</v>
      </c>
      <c r="H18" s="20">
        <v>17</v>
      </c>
      <c r="I18" s="20">
        <v>18</v>
      </c>
      <c r="J18" s="20">
        <v>18</v>
      </c>
      <c r="K18" s="20">
        <v>19</v>
      </c>
      <c r="L18" s="20">
        <v>19</v>
      </c>
      <c r="M18" s="20">
        <v>20</v>
      </c>
      <c r="N18" s="20">
        <v>20</v>
      </c>
      <c r="O18" s="20">
        <v>21</v>
      </c>
      <c r="P18" s="20">
        <v>21</v>
      </c>
      <c r="Q18" s="20">
        <v>22</v>
      </c>
      <c r="R18" s="20">
        <v>22</v>
      </c>
      <c r="S18" s="20">
        <v>23</v>
      </c>
      <c r="T18" s="20">
        <v>23</v>
      </c>
      <c r="U18" s="20">
        <v>23</v>
      </c>
      <c r="V18" s="20">
        <v>23</v>
      </c>
      <c r="W18" s="20">
        <v>23</v>
      </c>
      <c r="X18" s="20">
        <v>107</v>
      </c>
      <c r="Y18" s="20">
        <v>88</v>
      </c>
      <c r="Z18" s="20">
        <v>89</v>
      </c>
      <c r="AA18" s="20">
        <v>80</v>
      </c>
      <c r="AB18" s="20">
        <v>71</v>
      </c>
      <c r="AC18" s="20">
        <v>54</v>
      </c>
      <c r="AD18" s="20">
        <v>45</v>
      </c>
      <c r="AE18" s="20">
        <v>51</v>
      </c>
      <c r="AF18" s="20">
        <v>45</v>
      </c>
      <c r="AG18" s="20">
        <v>38</v>
      </c>
      <c r="AH18" s="20">
        <v>27</v>
      </c>
      <c r="AI18" s="20">
        <v>22</v>
      </c>
      <c r="AJ18" s="20">
        <v>21</v>
      </c>
      <c r="AK18" s="20">
        <v>1</v>
      </c>
      <c r="AL18" s="20">
        <v>8</v>
      </c>
      <c r="AM18" s="20">
        <v>7</v>
      </c>
      <c r="AN18" s="20">
        <v>16</v>
      </c>
      <c r="AO18" s="20">
        <v>572</v>
      </c>
      <c r="AP18" s="20">
        <v>51</v>
      </c>
      <c r="AQ18" s="20">
        <v>59</v>
      </c>
      <c r="AR18" s="20">
        <v>252</v>
      </c>
      <c r="AS18" s="22">
        <v>22</v>
      </c>
      <c r="AT18"/>
      <c r="AU18"/>
      <c r="AV18"/>
      <c r="AW18"/>
      <c r="AX18"/>
    </row>
    <row r="19" spans="1:50" s="23" customFormat="1" x14ac:dyDescent="0.25">
      <c r="A19" s="16" t="s">
        <v>73</v>
      </c>
      <c r="B19" s="17" t="s">
        <v>74</v>
      </c>
      <c r="C19" s="18">
        <v>1571</v>
      </c>
      <c r="D19" s="20">
        <v>21</v>
      </c>
      <c r="E19" s="20">
        <v>22</v>
      </c>
      <c r="F19" s="20">
        <v>22</v>
      </c>
      <c r="G19" s="20">
        <v>23</v>
      </c>
      <c r="H19" s="20">
        <v>24</v>
      </c>
      <c r="I19" s="20">
        <v>25</v>
      </c>
      <c r="J19" s="20">
        <v>25</v>
      </c>
      <c r="K19" s="20">
        <v>26</v>
      </c>
      <c r="L19" s="20">
        <v>27</v>
      </c>
      <c r="M19" s="20">
        <v>27</v>
      </c>
      <c r="N19" s="20">
        <v>28</v>
      </c>
      <c r="O19" s="20">
        <v>29</v>
      </c>
      <c r="P19" s="20">
        <v>29</v>
      </c>
      <c r="Q19" s="20">
        <v>30</v>
      </c>
      <c r="R19" s="20">
        <v>31</v>
      </c>
      <c r="S19" s="20">
        <v>31</v>
      </c>
      <c r="T19" s="20">
        <v>32</v>
      </c>
      <c r="U19" s="20">
        <v>32</v>
      </c>
      <c r="V19" s="20">
        <v>32</v>
      </c>
      <c r="W19" s="20">
        <v>32</v>
      </c>
      <c r="X19" s="20">
        <v>149</v>
      </c>
      <c r="Y19" s="20">
        <v>122</v>
      </c>
      <c r="Z19" s="20">
        <v>124</v>
      </c>
      <c r="AA19" s="20">
        <v>111</v>
      </c>
      <c r="AB19" s="20">
        <v>98</v>
      </c>
      <c r="AC19" s="20">
        <v>75</v>
      </c>
      <c r="AD19" s="20">
        <v>62</v>
      </c>
      <c r="AE19" s="20">
        <v>70</v>
      </c>
      <c r="AF19" s="20">
        <v>63</v>
      </c>
      <c r="AG19" s="20">
        <v>52</v>
      </c>
      <c r="AH19" s="20">
        <v>38</v>
      </c>
      <c r="AI19" s="20">
        <v>30</v>
      </c>
      <c r="AJ19" s="20">
        <v>29</v>
      </c>
      <c r="AK19" s="20">
        <v>2</v>
      </c>
      <c r="AL19" s="20">
        <v>11</v>
      </c>
      <c r="AM19" s="20">
        <v>10</v>
      </c>
      <c r="AN19" s="20">
        <v>22</v>
      </c>
      <c r="AO19" s="20">
        <v>794</v>
      </c>
      <c r="AP19" s="20">
        <v>71</v>
      </c>
      <c r="AQ19" s="20">
        <v>82</v>
      </c>
      <c r="AR19" s="20">
        <v>350</v>
      </c>
      <c r="AS19" s="22">
        <v>30</v>
      </c>
      <c r="AT19"/>
      <c r="AU19"/>
      <c r="AV19"/>
      <c r="AW19"/>
      <c r="AX19"/>
    </row>
    <row r="20" spans="1:50" s="23" customFormat="1" x14ac:dyDescent="0.25">
      <c r="A20" s="16" t="s">
        <v>75</v>
      </c>
      <c r="B20" s="17" t="s">
        <v>76</v>
      </c>
      <c r="C20" s="18">
        <v>2204</v>
      </c>
      <c r="D20" s="20">
        <v>29</v>
      </c>
      <c r="E20" s="20">
        <v>30</v>
      </c>
      <c r="F20" s="20">
        <v>31</v>
      </c>
      <c r="G20" s="20">
        <v>32</v>
      </c>
      <c r="H20" s="20">
        <v>33</v>
      </c>
      <c r="I20" s="20">
        <v>34</v>
      </c>
      <c r="J20" s="20">
        <v>35</v>
      </c>
      <c r="K20" s="20">
        <v>37</v>
      </c>
      <c r="L20" s="20">
        <v>38</v>
      </c>
      <c r="M20" s="20">
        <v>39</v>
      </c>
      <c r="N20" s="20">
        <v>39</v>
      </c>
      <c r="O20" s="20">
        <v>40</v>
      </c>
      <c r="P20" s="20">
        <v>41</v>
      </c>
      <c r="Q20" s="20">
        <v>42</v>
      </c>
      <c r="R20" s="20">
        <v>43</v>
      </c>
      <c r="S20" s="20">
        <v>44</v>
      </c>
      <c r="T20" s="20">
        <v>45</v>
      </c>
      <c r="U20" s="20">
        <v>45</v>
      </c>
      <c r="V20" s="20">
        <v>45</v>
      </c>
      <c r="W20" s="20">
        <v>44</v>
      </c>
      <c r="X20" s="20">
        <v>209</v>
      </c>
      <c r="Y20" s="20">
        <v>171</v>
      </c>
      <c r="Z20" s="20">
        <v>175</v>
      </c>
      <c r="AA20" s="20">
        <v>156</v>
      </c>
      <c r="AB20" s="20">
        <v>138</v>
      </c>
      <c r="AC20" s="20">
        <v>106</v>
      </c>
      <c r="AD20" s="20">
        <v>87</v>
      </c>
      <c r="AE20" s="20">
        <v>99</v>
      </c>
      <c r="AF20" s="20">
        <v>89</v>
      </c>
      <c r="AG20" s="20">
        <v>73</v>
      </c>
      <c r="AH20" s="20">
        <v>53</v>
      </c>
      <c r="AI20" s="20">
        <v>42</v>
      </c>
      <c r="AJ20" s="20">
        <v>40</v>
      </c>
      <c r="AK20" s="20">
        <v>3</v>
      </c>
      <c r="AL20" s="20">
        <v>15</v>
      </c>
      <c r="AM20" s="20">
        <v>14</v>
      </c>
      <c r="AN20" s="20">
        <v>31</v>
      </c>
      <c r="AO20" s="20">
        <v>1115</v>
      </c>
      <c r="AP20" s="20">
        <v>100</v>
      </c>
      <c r="AQ20" s="20">
        <v>115</v>
      </c>
      <c r="AR20" s="20">
        <v>492</v>
      </c>
      <c r="AS20" s="22">
        <v>42</v>
      </c>
      <c r="AT20"/>
      <c r="AU20"/>
      <c r="AV20"/>
      <c r="AW20"/>
      <c r="AX20"/>
    </row>
    <row r="21" spans="1:50" s="23" customFormat="1" x14ac:dyDescent="0.25">
      <c r="A21" s="16" t="s">
        <v>77</v>
      </c>
      <c r="B21" s="17" t="s">
        <v>78</v>
      </c>
      <c r="C21" s="18">
        <v>945</v>
      </c>
      <c r="D21" s="20">
        <v>13</v>
      </c>
      <c r="E21" s="20">
        <v>13</v>
      </c>
      <c r="F21" s="20">
        <v>13</v>
      </c>
      <c r="G21" s="20">
        <v>14</v>
      </c>
      <c r="H21" s="20">
        <v>14</v>
      </c>
      <c r="I21" s="20">
        <v>15</v>
      </c>
      <c r="J21" s="20">
        <v>15</v>
      </c>
      <c r="K21" s="20">
        <v>16</v>
      </c>
      <c r="L21" s="20">
        <v>16</v>
      </c>
      <c r="M21" s="20">
        <v>17</v>
      </c>
      <c r="N21" s="20">
        <v>17</v>
      </c>
      <c r="O21" s="20">
        <v>17</v>
      </c>
      <c r="P21" s="20">
        <v>18</v>
      </c>
      <c r="Q21" s="20">
        <v>18</v>
      </c>
      <c r="R21" s="20">
        <v>19</v>
      </c>
      <c r="S21" s="20">
        <v>19</v>
      </c>
      <c r="T21" s="20">
        <v>19</v>
      </c>
      <c r="U21" s="20">
        <v>19</v>
      </c>
      <c r="V21" s="20">
        <v>19</v>
      </c>
      <c r="W21" s="20">
        <v>19</v>
      </c>
      <c r="X21" s="20">
        <v>90</v>
      </c>
      <c r="Y21" s="20">
        <v>73</v>
      </c>
      <c r="Z21" s="20">
        <v>75</v>
      </c>
      <c r="AA21" s="20">
        <v>67</v>
      </c>
      <c r="AB21" s="20">
        <v>59</v>
      </c>
      <c r="AC21" s="20">
        <v>45</v>
      </c>
      <c r="AD21" s="20">
        <v>37</v>
      </c>
      <c r="AE21" s="20">
        <v>42</v>
      </c>
      <c r="AF21" s="20">
        <v>38</v>
      </c>
      <c r="AG21" s="20">
        <v>31</v>
      </c>
      <c r="AH21" s="20">
        <v>23</v>
      </c>
      <c r="AI21" s="20">
        <v>18</v>
      </c>
      <c r="AJ21" s="20">
        <v>17</v>
      </c>
      <c r="AK21" s="20">
        <v>1</v>
      </c>
      <c r="AL21" s="20">
        <v>6</v>
      </c>
      <c r="AM21" s="20">
        <v>6</v>
      </c>
      <c r="AN21" s="20">
        <v>13</v>
      </c>
      <c r="AO21" s="20">
        <v>479</v>
      </c>
      <c r="AP21" s="20">
        <v>43</v>
      </c>
      <c r="AQ21" s="20">
        <v>49</v>
      </c>
      <c r="AR21" s="20">
        <v>211</v>
      </c>
      <c r="AS21" s="22">
        <v>18</v>
      </c>
      <c r="AT21"/>
      <c r="AU21"/>
      <c r="AV21"/>
      <c r="AW21"/>
      <c r="AX21"/>
    </row>
    <row r="22" spans="1:50" s="23" customFormat="1" x14ac:dyDescent="0.25">
      <c r="A22" s="16" t="s">
        <v>79</v>
      </c>
      <c r="B22" s="17" t="s">
        <v>80</v>
      </c>
      <c r="C22" s="18">
        <v>1305</v>
      </c>
      <c r="D22" s="20">
        <v>17</v>
      </c>
      <c r="E22" s="20">
        <v>18</v>
      </c>
      <c r="F22" s="20">
        <v>18</v>
      </c>
      <c r="G22" s="20">
        <v>19</v>
      </c>
      <c r="H22" s="20">
        <v>20</v>
      </c>
      <c r="I22" s="20">
        <v>20</v>
      </c>
      <c r="J22" s="20">
        <v>21</v>
      </c>
      <c r="K22" s="20">
        <v>22</v>
      </c>
      <c r="L22" s="20">
        <v>22</v>
      </c>
      <c r="M22" s="20">
        <v>23</v>
      </c>
      <c r="N22" s="20">
        <v>23</v>
      </c>
      <c r="O22" s="20">
        <v>24</v>
      </c>
      <c r="P22" s="20">
        <v>24</v>
      </c>
      <c r="Q22" s="20">
        <v>25</v>
      </c>
      <c r="R22" s="20">
        <v>26</v>
      </c>
      <c r="S22" s="20">
        <v>26</v>
      </c>
      <c r="T22" s="20">
        <v>27</v>
      </c>
      <c r="U22" s="20">
        <v>27</v>
      </c>
      <c r="V22" s="20">
        <v>27</v>
      </c>
      <c r="W22" s="20">
        <v>26</v>
      </c>
      <c r="X22" s="20">
        <v>124</v>
      </c>
      <c r="Y22" s="20">
        <v>101</v>
      </c>
      <c r="Z22" s="20">
        <v>103</v>
      </c>
      <c r="AA22" s="20">
        <v>92</v>
      </c>
      <c r="AB22" s="20">
        <v>82</v>
      </c>
      <c r="AC22" s="20">
        <v>63</v>
      </c>
      <c r="AD22" s="20">
        <v>51</v>
      </c>
      <c r="AE22" s="20">
        <v>58</v>
      </c>
      <c r="AF22" s="20">
        <v>52</v>
      </c>
      <c r="AG22" s="20">
        <v>43</v>
      </c>
      <c r="AH22" s="20">
        <v>32</v>
      </c>
      <c r="AI22" s="20">
        <v>25</v>
      </c>
      <c r="AJ22" s="20">
        <v>24</v>
      </c>
      <c r="AK22" s="20">
        <v>2</v>
      </c>
      <c r="AL22" s="20">
        <v>9</v>
      </c>
      <c r="AM22" s="20">
        <v>8</v>
      </c>
      <c r="AN22" s="20">
        <v>18</v>
      </c>
      <c r="AO22" s="20">
        <v>660</v>
      </c>
      <c r="AP22" s="20">
        <v>59</v>
      </c>
      <c r="AQ22" s="20">
        <v>68</v>
      </c>
      <c r="AR22" s="20">
        <v>291</v>
      </c>
      <c r="AS22" s="22">
        <v>25</v>
      </c>
      <c r="AT22"/>
      <c r="AU22"/>
      <c r="AV22"/>
      <c r="AW22"/>
      <c r="AX22"/>
    </row>
    <row r="23" spans="1:50" s="23" customFormat="1" x14ac:dyDescent="0.25">
      <c r="A23" s="16" t="s">
        <v>191</v>
      </c>
      <c r="B23" s="17" t="s">
        <v>189</v>
      </c>
      <c r="C23" s="18">
        <v>864</v>
      </c>
      <c r="D23" s="20">
        <v>11</v>
      </c>
      <c r="E23" s="20">
        <v>12</v>
      </c>
      <c r="F23" s="20">
        <v>12</v>
      </c>
      <c r="G23" s="20">
        <v>13</v>
      </c>
      <c r="H23" s="20">
        <v>13</v>
      </c>
      <c r="I23" s="20">
        <v>13</v>
      </c>
      <c r="J23" s="20">
        <v>14</v>
      </c>
      <c r="K23" s="20">
        <v>14</v>
      </c>
      <c r="L23" s="20">
        <v>15</v>
      </c>
      <c r="M23" s="20">
        <v>15</v>
      </c>
      <c r="N23" s="20">
        <v>15</v>
      </c>
      <c r="O23" s="20">
        <v>16</v>
      </c>
      <c r="P23" s="20">
        <v>16</v>
      </c>
      <c r="Q23" s="20">
        <v>17</v>
      </c>
      <c r="R23" s="20">
        <v>17</v>
      </c>
      <c r="S23" s="20">
        <v>17</v>
      </c>
      <c r="T23" s="20">
        <v>18</v>
      </c>
      <c r="U23" s="20">
        <v>18</v>
      </c>
      <c r="V23" s="20">
        <v>18</v>
      </c>
      <c r="W23" s="20">
        <v>17</v>
      </c>
      <c r="X23" s="20">
        <v>82</v>
      </c>
      <c r="Y23" s="20">
        <v>67</v>
      </c>
      <c r="Z23" s="20">
        <v>68</v>
      </c>
      <c r="AA23" s="20">
        <v>61</v>
      </c>
      <c r="AB23" s="20">
        <v>54</v>
      </c>
      <c r="AC23" s="20">
        <v>41</v>
      </c>
      <c r="AD23" s="20">
        <v>34</v>
      </c>
      <c r="AE23" s="20">
        <v>39</v>
      </c>
      <c r="AF23" s="20">
        <v>35</v>
      </c>
      <c r="AG23" s="20">
        <v>29</v>
      </c>
      <c r="AH23" s="20">
        <v>21</v>
      </c>
      <c r="AI23" s="20">
        <v>16</v>
      </c>
      <c r="AJ23" s="20">
        <v>16</v>
      </c>
      <c r="AK23" s="20">
        <v>1</v>
      </c>
      <c r="AL23" s="20">
        <v>6</v>
      </c>
      <c r="AM23" s="20">
        <v>6</v>
      </c>
      <c r="AN23" s="20">
        <v>12</v>
      </c>
      <c r="AO23" s="20">
        <v>437</v>
      </c>
      <c r="AP23" s="20">
        <v>39</v>
      </c>
      <c r="AQ23" s="20">
        <v>45</v>
      </c>
      <c r="AR23" s="20">
        <v>193</v>
      </c>
      <c r="AS23" s="22">
        <v>17</v>
      </c>
      <c r="AT23"/>
      <c r="AU23"/>
      <c r="AV23"/>
      <c r="AW23"/>
      <c r="AX23"/>
    </row>
    <row r="24" spans="1:50" s="12" customFormat="1" ht="15" customHeight="1" x14ac:dyDescent="0.25">
      <c r="A24" s="70" t="s">
        <v>82</v>
      </c>
      <c r="B24" s="71"/>
      <c r="C24" s="24">
        <f t="shared" ref="C24:AS24" si="4">SUM(C25:C34)</f>
        <v>14297</v>
      </c>
      <c r="D24" s="24">
        <f t="shared" si="4"/>
        <v>194</v>
      </c>
      <c r="E24" s="24">
        <f t="shared" si="4"/>
        <v>200</v>
      </c>
      <c r="F24" s="24">
        <f t="shared" si="4"/>
        <v>205</v>
      </c>
      <c r="G24" s="24">
        <f t="shared" si="4"/>
        <v>212</v>
      </c>
      <c r="H24" s="24">
        <f t="shared" si="4"/>
        <v>216</v>
      </c>
      <c r="I24" s="24">
        <f t="shared" si="4"/>
        <v>223</v>
      </c>
      <c r="J24" s="24">
        <f t="shared" si="4"/>
        <v>229</v>
      </c>
      <c r="K24" s="24">
        <f t="shared" si="4"/>
        <v>237</v>
      </c>
      <c r="L24" s="24">
        <f t="shared" si="4"/>
        <v>243</v>
      </c>
      <c r="M24" s="24">
        <f t="shared" si="4"/>
        <v>248</v>
      </c>
      <c r="N24" s="24">
        <f t="shared" si="4"/>
        <v>256</v>
      </c>
      <c r="O24" s="24">
        <f t="shared" si="4"/>
        <v>262</v>
      </c>
      <c r="P24" s="24">
        <f t="shared" si="4"/>
        <v>267</v>
      </c>
      <c r="Q24" s="24">
        <f t="shared" si="4"/>
        <v>274</v>
      </c>
      <c r="R24" s="24">
        <f t="shared" si="4"/>
        <v>278</v>
      </c>
      <c r="S24" s="24">
        <f t="shared" si="4"/>
        <v>284</v>
      </c>
      <c r="T24" s="24">
        <f t="shared" si="4"/>
        <v>292</v>
      </c>
      <c r="U24" s="24">
        <f t="shared" si="4"/>
        <v>292</v>
      </c>
      <c r="V24" s="24">
        <f t="shared" si="4"/>
        <v>291</v>
      </c>
      <c r="W24" s="24">
        <f t="shared" si="4"/>
        <v>284</v>
      </c>
      <c r="X24" s="24">
        <f t="shared" si="4"/>
        <v>1341</v>
      </c>
      <c r="Y24" s="24">
        <f t="shared" si="4"/>
        <v>1105</v>
      </c>
      <c r="Z24" s="24">
        <f t="shared" si="4"/>
        <v>1124</v>
      </c>
      <c r="AA24" s="24">
        <f t="shared" si="4"/>
        <v>1003</v>
      </c>
      <c r="AB24" s="24">
        <f t="shared" si="4"/>
        <v>888</v>
      </c>
      <c r="AC24" s="24">
        <f t="shared" si="4"/>
        <v>685</v>
      </c>
      <c r="AD24" s="24">
        <f t="shared" si="4"/>
        <v>565</v>
      </c>
      <c r="AE24" s="24">
        <f t="shared" si="4"/>
        <v>636</v>
      </c>
      <c r="AF24" s="24">
        <f t="shared" si="4"/>
        <v>579</v>
      </c>
      <c r="AG24" s="24">
        <f t="shared" si="4"/>
        <v>479</v>
      </c>
      <c r="AH24" s="24">
        <f t="shared" si="4"/>
        <v>355</v>
      </c>
      <c r="AI24" s="24">
        <f t="shared" si="4"/>
        <v>280</v>
      </c>
      <c r="AJ24" s="24">
        <f t="shared" si="4"/>
        <v>270</v>
      </c>
      <c r="AK24" s="24">
        <f t="shared" si="4"/>
        <v>18</v>
      </c>
      <c r="AL24" s="24">
        <f t="shared" si="4"/>
        <v>101</v>
      </c>
      <c r="AM24" s="24">
        <f t="shared" si="4"/>
        <v>94</v>
      </c>
      <c r="AN24" s="24">
        <f t="shared" si="4"/>
        <v>207</v>
      </c>
      <c r="AO24" s="24">
        <f t="shared" si="4"/>
        <v>7212</v>
      </c>
      <c r="AP24" s="24">
        <f t="shared" si="4"/>
        <v>653</v>
      </c>
      <c r="AQ24" s="24">
        <f t="shared" si="4"/>
        <v>738</v>
      </c>
      <c r="AR24" s="24">
        <f t="shared" si="4"/>
        <v>3154</v>
      </c>
      <c r="AS24" s="27">
        <f t="shared" si="4"/>
        <v>281</v>
      </c>
      <c r="AT24"/>
      <c r="AU24"/>
      <c r="AV24"/>
      <c r="AW24"/>
      <c r="AX24"/>
    </row>
    <row r="25" spans="1:50" s="23" customFormat="1" x14ac:dyDescent="0.25">
      <c r="A25" s="16" t="s">
        <v>83</v>
      </c>
      <c r="B25" s="17" t="s">
        <v>84</v>
      </c>
      <c r="C25" s="18">
        <v>2117</v>
      </c>
      <c r="D25" s="20">
        <v>28</v>
      </c>
      <c r="E25" s="20">
        <v>29</v>
      </c>
      <c r="F25" s="20">
        <v>30</v>
      </c>
      <c r="G25" s="20">
        <v>31</v>
      </c>
      <c r="H25" s="20">
        <v>32</v>
      </c>
      <c r="I25" s="20">
        <v>33</v>
      </c>
      <c r="J25" s="20">
        <v>34</v>
      </c>
      <c r="K25" s="20">
        <v>35</v>
      </c>
      <c r="L25" s="20">
        <v>36</v>
      </c>
      <c r="M25" s="20">
        <v>37</v>
      </c>
      <c r="N25" s="20">
        <v>38</v>
      </c>
      <c r="O25" s="20">
        <v>39</v>
      </c>
      <c r="P25" s="20">
        <v>40</v>
      </c>
      <c r="Q25" s="20">
        <v>40</v>
      </c>
      <c r="R25" s="20">
        <v>41</v>
      </c>
      <c r="S25" s="20">
        <v>42</v>
      </c>
      <c r="T25" s="20">
        <v>43</v>
      </c>
      <c r="U25" s="20">
        <v>43</v>
      </c>
      <c r="V25" s="20">
        <v>43</v>
      </c>
      <c r="W25" s="20">
        <v>43</v>
      </c>
      <c r="X25" s="20">
        <v>201</v>
      </c>
      <c r="Y25" s="20">
        <v>164</v>
      </c>
      <c r="Z25" s="20">
        <v>168</v>
      </c>
      <c r="AA25" s="20">
        <v>149</v>
      </c>
      <c r="AB25" s="20">
        <v>132</v>
      </c>
      <c r="AC25" s="20">
        <v>102</v>
      </c>
      <c r="AD25" s="20">
        <v>84</v>
      </c>
      <c r="AE25" s="20">
        <v>95</v>
      </c>
      <c r="AF25" s="20">
        <v>85</v>
      </c>
      <c r="AG25" s="20">
        <v>70</v>
      </c>
      <c r="AH25" s="20">
        <v>51</v>
      </c>
      <c r="AI25" s="20">
        <v>40</v>
      </c>
      <c r="AJ25" s="20">
        <v>39</v>
      </c>
      <c r="AK25" s="20">
        <v>3</v>
      </c>
      <c r="AL25" s="20">
        <v>14</v>
      </c>
      <c r="AM25" s="20">
        <v>14</v>
      </c>
      <c r="AN25" s="20">
        <v>30</v>
      </c>
      <c r="AO25" s="20">
        <v>1070</v>
      </c>
      <c r="AP25" s="20">
        <v>96</v>
      </c>
      <c r="AQ25" s="20">
        <v>110</v>
      </c>
      <c r="AR25" s="20">
        <v>472</v>
      </c>
      <c r="AS25" s="22">
        <v>41</v>
      </c>
      <c r="AT25"/>
      <c r="AU25"/>
      <c r="AV25"/>
      <c r="AW25"/>
      <c r="AX25"/>
    </row>
    <row r="26" spans="1:50" s="23" customFormat="1" x14ac:dyDescent="0.25">
      <c r="A26" s="16" t="s">
        <v>85</v>
      </c>
      <c r="B26" s="17" t="s">
        <v>86</v>
      </c>
      <c r="C26" s="18">
        <v>1949</v>
      </c>
      <c r="D26" s="20">
        <v>26</v>
      </c>
      <c r="E26" s="20">
        <v>27</v>
      </c>
      <c r="F26" s="20">
        <v>28</v>
      </c>
      <c r="G26" s="20">
        <v>29</v>
      </c>
      <c r="H26" s="20">
        <v>29</v>
      </c>
      <c r="I26" s="20">
        <v>30</v>
      </c>
      <c r="J26" s="20">
        <v>31</v>
      </c>
      <c r="K26" s="20">
        <v>32</v>
      </c>
      <c r="L26" s="20">
        <v>33</v>
      </c>
      <c r="M26" s="20">
        <v>34</v>
      </c>
      <c r="N26" s="20">
        <v>35</v>
      </c>
      <c r="O26" s="20">
        <v>36</v>
      </c>
      <c r="P26" s="20">
        <v>36</v>
      </c>
      <c r="Q26" s="20">
        <v>37</v>
      </c>
      <c r="R26" s="20">
        <v>38</v>
      </c>
      <c r="S26" s="20">
        <v>39</v>
      </c>
      <c r="T26" s="20">
        <v>40</v>
      </c>
      <c r="U26" s="20">
        <v>40</v>
      </c>
      <c r="V26" s="20">
        <v>40</v>
      </c>
      <c r="W26" s="20">
        <v>39</v>
      </c>
      <c r="X26" s="20">
        <v>185</v>
      </c>
      <c r="Y26" s="20">
        <v>151</v>
      </c>
      <c r="Z26" s="20">
        <v>154</v>
      </c>
      <c r="AA26" s="20">
        <v>138</v>
      </c>
      <c r="AB26" s="20">
        <v>122</v>
      </c>
      <c r="AC26" s="20">
        <v>93</v>
      </c>
      <c r="AD26" s="20">
        <v>77</v>
      </c>
      <c r="AE26" s="20">
        <v>87</v>
      </c>
      <c r="AF26" s="20">
        <v>78</v>
      </c>
      <c r="AG26" s="20">
        <v>65</v>
      </c>
      <c r="AH26" s="20">
        <v>47</v>
      </c>
      <c r="AI26" s="20">
        <v>37</v>
      </c>
      <c r="AJ26" s="20">
        <v>36</v>
      </c>
      <c r="AK26" s="20">
        <v>2</v>
      </c>
      <c r="AL26" s="20">
        <v>13</v>
      </c>
      <c r="AM26" s="20">
        <v>12</v>
      </c>
      <c r="AN26" s="20">
        <v>28</v>
      </c>
      <c r="AO26" s="20">
        <v>985</v>
      </c>
      <c r="AP26" s="20">
        <v>88</v>
      </c>
      <c r="AQ26" s="20">
        <v>102</v>
      </c>
      <c r="AR26" s="20">
        <v>435</v>
      </c>
      <c r="AS26" s="22">
        <v>38</v>
      </c>
      <c r="AT26"/>
      <c r="AU26"/>
      <c r="AV26"/>
      <c r="AW26"/>
      <c r="AX26"/>
    </row>
    <row r="27" spans="1:50" s="23" customFormat="1" x14ac:dyDescent="0.25">
      <c r="A27" s="16" t="s">
        <v>87</v>
      </c>
      <c r="B27" s="17" t="s">
        <v>88</v>
      </c>
      <c r="C27" s="18">
        <v>2093</v>
      </c>
      <c r="D27" s="20">
        <v>28</v>
      </c>
      <c r="E27" s="20">
        <v>29</v>
      </c>
      <c r="F27" s="20">
        <v>30</v>
      </c>
      <c r="G27" s="20">
        <v>31</v>
      </c>
      <c r="H27" s="20">
        <v>32</v>
      </c>
      <c r="I27" s="20">
        <v>33</v>
      </c>
      <c r="J27" s="20">
        <v>34</v>
      </c>
      <c r="K27" s="20">
        <v>35</v>
      </c>
      <c r="L27" s="20">
        <v>36</v>
      </c>
      <c r="M27" s="20">
        <v>36</v>
      </c>
      <c r="N27" s="20">
        <v>37</v>
      </c>
      <c r="O27" s="20">
        <v>38</v>
      </c>
      <c r="P27" s="20">
        <v>39</v>
      </c>
      <c r="Q27" s="20">
        <v>40</v>
      </c>
      <c r="R27" s="20">
        <v>41</v>
      </c>
      <c r="S27" s="20">
        <v>42</v>
      </c>
      <c r="T27" s="20">
        <v>43</v>
      </c>
      <c r="U27" s="20">
        <v>43</v>
      </c>
      <c r="V27" s="20">
        <v>43</v>
      </c>
      <c r="W27" s="20">
        <v>42</v>
      </c>
      <c r="X27" s="20">
        <v>198</v>
      </c>
      <c r="Y27" s="20">
        <v>162</v>
      </c>
      <c r="Z27" s="20">
        <v>165</v>
      </c>
      <c r="AA27" s="20">
        <v>147</v>
      </c>
      <c r="AB27" s="20">
        <v>131</v>
      </c>
      <c r="AC27" s="20">
        <v>100</v>
      </c>
      <c r="AD27" s="20">
        <v>82</v>
      </c>
      <c r="AE27" s="20">
        <v>94</v>
      </c>
      <c r="AF27" s="20">
        <v>84</v>
      </c>
      <c r="AG27" s="20">
        <v>69</v>
      </c>
      <c r="AH27" s="20">
        <v>51</v>
      </c>
      <c r="AI27" s="20">
        <v>40</v>
      </c>
      <c r="AJ27" s="20">
        <v>38</v>
      </c>
      <c r="AK27" s="20">
        <v>3</v>
      </c>
      <c r="AL27" s="20">
        <v>14</v>
      </c>
      <c r="AM27" s="20">
        <v>13</v>
      </c>
      <c r="AN27" s="20">
        <v>30</v>
      </c>
      <c r="AO27" s="20">
        <v>1056</v>
      </c>
      <c r="AP27" s="20">
        <v>95</v>
      </c>
      <c r="AQ27" s="20">
        <v>109</v>
      </c>
      <c r="AR27" s="20">
        <v>466</v>
      </c>
      <c r="AS27" s="22">
        <v>40</v>
      </c>
      <c r="AT27"/>
      <c r="AU27"/>
      <c r="AV27"/>
      <c r="AW27"/>
      <c r="AX27"/>
    </row>
    <row r="28" spans="1:50" s="23" customFormat="1" x14ac:dyDescent="0.25">
      <c r="A28" s="16" t="s">
        <v>89</v>
      </c>
      <c r="B28" s="17" t="s">
        <v>90</v>
      </c>
      <c r="C28" s="18">
        <v>2607</v>
      </c>
      <c r="D28" s="20">
        <v>34</v>
      </c>
      <c r="E28" s="20">
        <v>36</v>
      </c>
      <c r="F28" s="20">
        <v>37</v>
      </c>
      <c r="G28" s="20">
        <v>38</v>
      </c>
      <c r="H28" s="20">
        <v>39</v>
      </c>
      <c r="I28" s="20">
        <v>41</v>
      </c>
      <c r="J28" s="20">
        <v>42</v>
      </c>
      <c r="K28" s="20">
        <v>43</v>
      </c>
      <c r="L28" s="20">
        <v>44</v>
      </c>
      <c r="M28" s="20">
        <v>45</v>
      </c>
      <c r="N28" s="20">
        <v>47</v>
      </c>
      <c r="O28" s="20">
        <v>48</v>
      </c>
      <c r="P28" s="20">
        <v>49</v>
      </c>
      <c r="Q28" s="20">
        <v>50</v>
      </c>
      <c r="R28" s="20">
        <v>51</v>
      </c>
      <c r="S28" s="20">
        <v>52</v>
      </c>
      <c r="T28" s="20">
        <v>53</v>
      </c>
      <c r="U28" s="20">
        <v>53</v>
      </c>
      <c r="V28" s="20">
        <v>53</v>
      </c>
      <c r="W28" s="20">
        <v>52</v>
      </c>
      <c r="X28" s="20">
        <v>247</v>
      </c>
      <c r="Y28" s="20">
        <v>202</v>
      </c>
      <c r="Z28" s="20">
        <v>206</v>
      </c>
      <c r="AA28" s="20">
        <v>184</v>
      </c>
      <c r="AB28" s="20">
        <v>163</v>
      </c>
      <c r="AC28" s="20">
        <v>125</v>
      </c>
      <c r="AD28" s="20">
        <v>103</v>
      </c>
      <c r="AE28" s="20">
        <v>117</v>
      </c>
      <c r="AF28" s="20">
        <v>105</v>
      </c>
      <c r="AG28" s="20">
        <v>87</v>
      </c>
      <c r="AH28" s="20">
        <v>63</v>
      </c>
      <c r="AI28" s="20">
        <v>50</v>
      </c>
      <c r="AJ28" s="20">
        <v>48</v>
      </c>
      <c r="AK28" s="20">
        <v>3</v>
      </c>
      <c r="AL28" s="20">
        <v>18</v>
      </c>
      <c r="AM28" s="20">
        <v>17</v>
      </c>
      <c r="AN28" s="20">
        <v>37</v>
      </c>
      <c r="AO28" s="20">
        <v>1317</v>
      </c>
      <c r="AP28" s="20">
        <v>118</v>
      </c>
      <c r="AQ28" s="20">
        <v>136</v>
      </c>
      <c r="AR28" s="20">
        <v>581</v>
      </c>
      <c r="AS28" s="22">
        <v>50</v>
      </c>
      <c r="AT28"/>
      <c r="AU28"/>
      <c r="AV28"/>
      <c r="AW28"/>
      <c r="AX28"/>
    </row>
    <row r="29" spans="1:50" s="23" customFormat="1" x14ac:dyDescent="0.25">
      <c r="A29" s="16" t="s">
        <v>91</v>
      </c>
      <c r="B29" s="17" t="s">
        <v>92</v>
      </c>
      <c r="C29" s="18">
        <v>864</v>
      </c>
      <c r="D29" s="20">
        <v>11</v>
      </c>
      <c r="E29" s="20">
        <v>12</v>
      </c>
      <c r="F29" s="20">
        <v>12</v>
      </c>
      <c r="G29" s="20">
        <v>13</v>
      </c>
      <c r="H29" s="20">
        <v>13</v>
      </c>
      <c r="I29" s="20">
        <v>13</v>
      </c>
      <c r="J29" s="20">
        <v>14</v>
      </c>
      <c r="K29" s="20">
        <v>14</v>
      </c>
      <c r="L29" s="20">
        <v>15</v>
      </c>
      <c r="M29" s="20">
        <v>15</v>
      </c>
      <c r="N29" s="20">
        <v>15</v>
      </c>
      <c r="O29" s="20">
        <v>16</v>
      </c>
      <c r="P29" s="20">
        <v>16</v>
      </c>
      <c r="Q29" s="20">
        <v>17</v>
      </c>
      <c r="R29" s="20">
        <v>17</v>
      </c>
      <c r="S29" s="20">
        <v>17</v>
      </c>
      <c r="T29" s="20">
        <v>18</v>
      </c>
      <c r="U29" s="20">
        <v>18</v>
      </c>
      <c r="V29" s="20">
        <v>18</v>
      </c>
      <c r="W29" s="20">
        <v>17</v>
      </c>
      <c r="X29" s="20">
        <v>82</v>
      </c>
      <c r="Y29" s="20">
        <v>67</v>
      </c>
      <c r="Z29" s="20">
        <v>68</v>
      </c>
      <c r="AA29" s="20">
        <v>61</v>
      </c>
      <c r="AB29" s="20">
        <v>54</v>
      </c>
      <c r="AC29" s="20">
        <v>41</v>
      </c>
      <c r="AD29" s="20">
        <v>34</v>
      </c>
      <c r="AE29" s="20">
        <v>39</v>
      </c>
      <c r="AF29" s="20">
        <v>35</v>
      </c>
      <c r="AG29" s="20">
        <v>29</v>
      </c>
      <c r="AH29" s="20">
        <v>21</v>
      </c>
      <c r="AI29" s="20">
        <v>16</v>
      </c>
      <c r="AJ29" s="20">
        <v>16</v>
      </c>
      <c r="AK29" s="20">
        <v>1</v>
      </c>
      <c r="AL29" s="20">
        <v>6</v>
      </c>
      <c r="AM29" s="20">
        <v>6</v>
      </c>
      <c r="AN29" s="20">
        <v>12</v>
      </c>
      <c r="AO29" s="20">
        <v>437</v>
      </c>
      <c r="AP29" s="20">
        <v>39</v>
      </c>
      <c r="AQ29" s="20">
        <v>45</v>
      </c>
      <c r="AR29" s="20">
        <v>193</v>
      </c>
      <c r="AS29" s="22">
        <v>17</v>
      </c>
      <c r="AT29"/>
      <c r="AU29"/>
      <c r="AV29"/>
      <c r="AW29"/>
      <c r="AX29"/>
    </row>
    <row r="30" spans="1:50" s="23" customFormat="1" x14ac:dyDescent="0.25">
      <c r="A30" s="16" t="s">
        <v>93</v>
      </c>
      <c r="B30" s="17" t="s">
        <v>94</v>
      </c>
      <c r="C30" s="18">
        <v>1571</v>
      </c>
      <c r="D30" s="20">
        <v>21</v>
      </c>
      <c r="E30" s="20">
        <v>22</v>
      </c>
      <c r="F30" s="20">
        <v>22</v>
      </c>
      <c r="G30" s="20">
        <v>23</v>
      </c>
      <c r="H30" s="20">
        <v>24</v>
      </c>
      <c r="I30" s="20">
        <v>25</v>
      </c>
      <c r="J30" s="20">
        <v>25</v>
      </c>
      <c r="K30" s="20">
        <v>26</v>
      </c>
      <c r="L30" s="20">
        <v>27</v>
      </c>
      <c r="M30" s="20">
        <v>27</v>
      </c>
      <c r="N30" s="20">
        <v>28</v>
      </c>
      <c r="O30" s="20">
        <v>29</v>
      </c>
      <c r="P30" s="20">
        <v>29</v>
      </c>
      <c r="Q30" s="20">
        <v>30</v>
      </c>
      <c r="R30" s="20">
        <v>31</v>
      </c>
      <c r="S30" s="20">
        <v>31</v>
      </c>
      <c r="T30" s="20">
        <v>32</v>
      </c>
      <c r="U30" s="20">
        <v>32</v>
      </c>
      <c r="V30" s="20">
        <v>32</v>
      </c>
      <c r="W30" s="20">
        <v>32</v>
      </c>
      <c r="X30" s="20">
        <v>149</v>
      </c>
      <c r="Y30" s="20">
        <v>122</v>
      </c>
      <c r="Z30" s="20">
        <v>124</v>
      </c>
      <c r="AA30" s="20">
        <v>111</v>
      </c>
      <c r="AB30" s="20">
        <v>98</v>
      </c>
      <c r="AC30" s="20">
        <v>75</v>
      </c>
      <c r="AD30" s="20">
        <v>62</v>
      </c>
      <c r="AE30" s="20">
        <v>70</v>
      </c>
      <c r="AF30" s="20">
        <v>63</v>
      </c>
      <c r="AG30" s="20">
        <v>52</v>
      </c>
      <c r="AH30" s="20">
        <v>38</v>
      </c>
      <c r="AI30" s="20">
        <v>30</v>
      </c>
      <c r="AJ30" s="20">
        <v>29</v>
      </c>
      <c r="AK30" s="20">
        <v>2</v>
      </c>
      <c r="AL30" s="20">
        <v>11</v>
      </c>
      <c r="AM30" s="20">
        <v>10</v>
      </c>
      <c r="AN30" s="20">
        <v>22</v>
      </c>
      <c r="AO30" s="20">
        <v>794</v>
      </c>
      <c r="AP30" s="20">
        <v>71</v>
      </c>
      <c r="AQ30" s="20">
        <v>82</v>
      </c>
      <c r="AR30" s="20">
        <v>350</v>
      </c>
      <c r="AS30" s="22">
        <v>30</v>
      </c>
      <c r="AT30"/>
      <c r="AU30"/>
      <c r="AV30"/>
      <c r="AW30"/>
      <c r="AX30"/>
    </row>
    <row r="31" spans="1:50" s="23" customFormat="1" x14ac:dyDescent="0.25">
      <c r="A31" s="16" t="s">
        <v>95</v>
      </c>
      <c r="B31" s="17" t="s">
        <v>96</v>
      </c>
      <c r="C31" s="18">
        <v>819</v>
      </c>
      <c r="D31" s="20">
        <v>11</v>
      </c>
      <c r="E31" s="20">
        <v>11</v>
      </c>
      <c r="F31" s="20">
        <v>12</v>
      </c>
      <c r="G31" s="20">
        <v>12</v>
      </c>
      <c r="H31" s="20">
        <v>12</v>
      </c>
      <c r="I31" s="20">
        <v>13</v>
      </c>
      <c r="J31" s="20">
        <v>13</v>
      </c>
      <c r="K31" s="20">
        <v>14</v>
      </c>
      <c r="L31" s="20">
        <v>14</v>
      </c>
      <c r="M31" s="20">
        <v>14</v>
      </c>
      <c r="N31" s="20">
        <v>15</v>
      </c>
      <c r="O31" s="20">
        <v>15</v>
      </c>
      <c r="P31" s="20">
        <v>15</v>
      </c>
      <c r="Q31" s="20">
        <v>16</v>
      </c>
      <c r="R31" s="20">
        <v>16</v>
      </c>
      <c r="S31" s="20">
        <v>16</v>
      </c>
      <c r="T31" s="20">
        <v>17</v>
      </c>
      <c r="U31" s="20">
        <v>17</v>
      </c>
      <c r="V31" s="20">
        <v>17</v>
      </c>
      <c r="W31" s="20">
        <v>16</v>
      </c>
      <c r="X31" s="20">
        <v>77</v>
      </c>
      <c r="Y31" s="20">
        <v>63</v>
      </c>
      <c r="Z31" s="20">
        <v>65</v>
      </c>
      <c r="AA31" s="20">
        <v>58</v>
      </c>
      <c r="AB31" s="20">
        <v>51</v>
      </c>
      <c r="AC31" s="20">
        <v>39</v>
      </c>
      <c r="AD31" s="20">
        <v>32</v>
      </c>
      <c r="AE31" s="20">
        <v>37</v>
      </c>
      <c r="AF31" s="20">
        <v>33</v>
      </c>
      <c r="AG31" s="20">
        <v>27</v>
      </c>
      <c r="AH31" s="20">
        <v>20</v>
      </c>
      <c r="AI31" s="20">
        <v>16</v>
      </c>
      <c r="AJ31" s="20">
        <v>15</v>
      </c>
      <c r="AK31" s="20">
        <v>1</v>
      </c>
      <c r="AL31" s="20">
        <v>6</v>
      </c>
      <c r="AM31" s="20">
        <v>5</v>
      </c>
      <c r="AN31" s="20">
        <v>12</v>
      </c>
      <c r="AO31" s="20">
        <v>413</v>
      </c>
      <c r="AP31" s="20">
        <v>37</v>
      </c>
      <c r="AQ31" s="20">
        <v>43</v>
      </c>
      <c r="AR31" s="20">
        <v>182</v>
      </c>
      <c r="AS31" s="22">
        <v>16</v>
      </c>
      <c r="AT31"/>
      <c r="AU31"/>
      <c r="AV31"/>
      <c r="AW31"/>
      <c r="AX31"/>
    </row>
    <row r="32" spans="1:50" s="23" customFormat="1" x14ac:dyDescent="0.25">
      <c r="A32" s="16" t="s">
        <v>97</v>
      </c>
      <c r="B32" s="17" t="s">
        <v>98</v>
      </c>
      <c r="C32" s="18">
        <v>720</v>
      </c>
      <c r="D32" s="20">
        <v>10</v>
      </c>
      <c r="E32" s="20">
        <v>10</v>
      </c>
      <c r="F32" s="20">
        <v>10</v>
      </c>
      <c r="G32" s="20">
        <v>11</v>
      </c>
      <c r="H32" s="20">
        <v>11</v>
      </c>
      <c r="I32" s="20">
        <v>11</v>
      </c>
      <c r="J32" s="20">
        <v>12</v>
      </c>
      <c r="K32" s="20">
        <v>12</v>
      </c>
      <c r="L32" s="20">
        <v>12</v>
      </c>
      <c r="M32" s="20">
        <v>13</v>
      </c>
      <c r="N32" s="20">
        <v>13</v>
      </c>
      <c r="O32" s="20">
        <v>13</v>
      </c>
      <c r="P32" s="20">
        <v>13</v>
      </c>
      <c r="Q32" s="20">
        <v>14</v>
      </c>
      <c r="R32" s="20">
        <v>14</v>
      </c>
      <c r="S32" s="20">
        <v>14</v>
      </c>
      <c r="T32" s="20">
        <v>15</v>
      </c>
      <c r="U32" s="20">
        <v>15</v>
      </c>
      <c r="V32" s="20">
        <v>15</v>
      </c>
      <c r="W32" s="20">
        <v>14</v>
      </c>
      <c r="X32" s="20">
        <v>68</v>
      </c>
      <c r="Y32" s="20">
        <v>56</v>
      </c>
      <c r="Z32" s="20">
        <v>57</v>
      </c>
      <c r="AA32" s="20">
        <v>51</v>
      </c>
      <c r="AB32" s="20">
        <v>45</v>
      </c>
      <c r="AC32" s="20">
        <v>34</v>
      </c>
      <c r="AD32" s="20">
        <v>28</v>
      </c>
      <c r="AE32" s="20">
        <v>32</v>
      </c>
      <c r="AF32" s="20">
        <v>29</v>
      </c>
      <c r="AG32" s="20">
        <v>24</v>
      </c>
      <c r="AH32" s="20">
        <v>17</v>
      </c>
      <c r="AI32" s="20">
        <v>14</v>
      </c>
      <c r="AJ32" s="20">
        <v>13</v>
      </c>
      <c r="AK32" s="20">
        <v>1</v>
      </c>
      <c r="AL32" s="20">
        <v>5</v>
      </c>
      <c r="AM32" s="20">
        <v>5</v>
      </c>
      <c r="AN32" s="20">
        <v>10</v>
      </c>
      <c r="AO32" s="20">
        <v>363</v>
      </c>
      <c r="AP32" s="20">
        <v>33</v>
      </c>
      <c r="AQ32" s="20">
        <v>37</v>
      </c>
      <c r="AR32" s="20">
        <v>160</v>
      </c>
      <c r="AS32" s="22">
        <v>14</v>
      </c>
      <c r="AT32"/>
      <c r="AU32"/>
      <c r="AV32"/>
      <c r="AW32"/>
      <c r="AX32"/>
    </row>
    <row r="33" spans="1:50" s="23" customFormat="1" x14ac:dyDescent="0.25">
      <c r="A33" s="16" t="s">
        <v>99</v>
      </c>
      <c r="B33" s="17" t="s">
        <v>100</v>
      </c>
      <c r="C33" s="18">
        <v>722</v>
      </c>
      <c r="D33" s="20">
        <v>14</v>
      </c>
      <c r="E33" s="20">
        <v>13</v>
      </c>
      <c r="F33" s="20">
        <v>12</v>
      </c>
      <c r="G33" s="20">
        <v>12</v>
      </c>
      <c r="H33" s="20">
        <v>11</v>
      </c>
      <c r="I33" s="20">
        <v>11</v>
      </c>
      <c r="J33" s="20">
        <v>11</v>
      </c>
      <c r="K33" s="20">
        <v>12</v>
      </c>
      <c r="L33" s="20">
        <v>12</v>
      </c>
      <c r="M33" s="20">
        <v>12</v>
      </c>
      <c r="N33" s="20">
        <v>13</v>
      </c>
      <c r="O33" s="20">
        <v>13</v>
      </c>
      <c r="P33" s="20">
        <v>14</v>
      </c>
      <c r="Q33" s="20">
        <v>14</v>
      </c>
      <c r="R33" s="20">
        <v>13</v>
      </c>
      <c r="S33" s="20">
        <v>14</v>
      </c>
      <c r="T33" s="20">
        <v>14</v>
      </c>
      <c r="U33" s="20">
        <v>14</v>
      </c>
      <c r="V33" s="20">
        <v>13</v>
      </c>
      <c r="W33" s="20">
        <v>12</v>
      </c>
      <c r="X33" s="20">
        <v>55</v>
      </c>
      <c r="Y33" s="20">
        <v>53</v>
      </c>
      <c r="Z33" s="20">
        <v>51</v>
      </c>
      <c r="AA33" s="20">
        <v>45</v>
      </c>
      <c r="AB33" s="20">
        <v>40</v>
      </c>
      <c r="AC33" s="20">
        <v>36</v>
      </c>
      <c r="AD33" s="20">
        <v>30</v>
      </c>
      <c r="AE33" s="20">
        <v>28</v>
      </c>
      <c r="AF33" s="20">
        <v>33</v>
      </c>
      <c r="AG33" s="20">
        <v>28</v>
      </c>
      <c r="AH33" s="20">
        <v>27</v>
      </c>
      <c r="AI33" s="20">
        <v>21</v>
      </c>
      <c r="AJ33" s="20">
        <v>21</v>
      </c>
      <c r="AK33" s="20">
        <v>1</v>
      </c>
      <c r="AL33" s="20">
        <v>8</v>
      </c>
      <c r="AM33" s="20">
        <v>7</v>
      </c>
      <c r="AN33" s="20">
        <v>14</v>
      </c>
      <c r="AO33" s="20">
        <v>355</v>
      </c>
      <c r="AP33" s="20">
        <v>38</v>
      </c>
      <c r="AQ33" s="20">
        <v>30</v>
      </c>
      <c r="AR33" s="20">
        <v>129</v>
      </c>
      <c r="AS33" s="22">
        <v>19</v>
      </c>
      <c r="AT33"/>
      <c r="AU33"/>
      <c r="AV33"/>
      <c r="AW33"/>
      <c r="AX33"/>
    </row>
    <row r="34" spans="1:50" s="23" customFormat="1" x14ac:dyDescent="0.25">
      <c r="A34" s="16" t="s">
        <v>193</v>
      </c>
      <c r="B34" s="17" t="s">
        <v>101</v>
      </c>
      <c r="C34" s="18">
        <v>835</v>
      </c>
      <c r="D34" s="20">
        <v>11</v>
      </c>
      <c r="E34" s="20">
        <v>11</v>
      </c>
      <c r="F34" s="20">
        <v>12</v>
      </c>
      <c r="G34" s="20">
        <v>12</v>
      </c>
      <c r="H34" s="20">
        <v>13</v>
      </c>
      <c r="I34" s="20">
        <v>13</v>
      </c>
      <c r="J34" s="20">
        <v>13</v>
      </c>
      <c r="K34" s="20">
        <v>14</v>
      </c>
      <c r="L34" s="20">
        <v>14</v>
      </c>
      <c r="M34" s="20">
        <v>15</v>
      </c>
      <c r="N34" s="20">
        <v>15</v>
      </c>
      <c r="O34" s="20">
        <v>15</v>
      </c>
      <c r="P34" s="20">
        <v>16</v>
      </c>
      <c r="Q34" s="20">
        <v>16</v>
      </c>
      <c r="R34" s="20">
        <v>16</v>
      </c>
      <c r="S34" s="20">
        <v>17</v>
      </c>
      <c r="T34" s="20">
        <v>17</v>
      </c>
      <c r="U34" s="20">
        <v>17</v>
      </c>
      <c r="V34" s="20">
        <v>17</v>
      </c>
      <c r="W34" s="20">
        <v>17</v>
      </c>
      <c r="X34" s="20">
        <v>79</v>
      </c>
      <c r="Y34" s="20">
        <v>65</v>
      </c>
      <c r="Z34" s="20">
        <v>66</v>
      </c>
      <c r="AA34" s="20">
        <v>59</v>
      </c>
      <c r="AB34" s="20">
        <v>52</v>
      </c>
      <c r="AC34" s="20">
        <v>40</v>
      </c>
      <c r="AD34" s="20">
        <v>33</v>
      </c>
      <c r="AE34" s="20">
        <v>37</v>
      </c>
      <c r="AF34" s="20">
        <v>34</v>
      </c>
      <c r="AG34" s="20">
        <v>28</v>
      </c>
      <c r="AH34" s="20">
        <v>20</v>
      </c>
      <c r="AI34" s="20">
        <v>16</v>
      </c>
      <c r="AJ34" s="20">
        <v>15</v>
      </c>
      <c r="AK34" s="20">
        <v>1</v>
      </c>
      <c r="AL34" s="20">
        <v>6</v>
      </c>
      <c r="AM34" s="20">
        <v>5</v>
      </c>
      <c r="AN34" s="20">
        <v>12</v>
      </c>
      <c r="AO34" s="20">
        <v>422</v>
      </c>
      <c r="AP34" s="20">
        <v>38</v>
      </c>
      <c r="AQ34" s="20">
        <v>44</v>
      </c>
      <c r="AR34" s="20">
        <v>186</v>
      </c>
      <c r="AS34" s="22">
        <v>16</v>
      </c>
      <c r="AT34"/>
      <c r="AU34"/>
      <c r="AV34"/>
      <c r="AW34"/>
      <c r="AX34"/>
    </row>
    <row r="35" spans="1:50" s="12" customFormat="1" ht="15" customHeight="1" x14ac:dyDescent="0.25">
      <c r="A35" s="86" t="s">
        <v>102</v>
      </c>
      <c r="B35" s="87"/>
      <c r="C35" s="28">
        <f t="shared" ref="C35:AS35" si="5">SUM(C36:C43)</f>
        <v>13356</v>
      </c>
      <c r="D35" s="29">
        <f t="shared" si="5"/>
        <v>253</v>
      </c>
      <c r="E35" s="29">
        <f t="shared" si="5"/>
        <v>256</v>
      </c>
      <c r="F35" s="29">
        <f t="shared" si="5"/>
        <v>263</v>
      </c>
      <c r="G35" s="29">
        <f t="shared" si="5"/>
        <v>270</v>
      </c>
      <c r="H35" s="29">
        <f t="shared" si="5"/>
        <v>280</v>
      </c>
      <c r="I35" s="29">
        <f t="shared" si="5"/>
        <v>288</v>
      </c>
      <c r="J35" s="29">
        <f t="shared" si="5"/>
        <v>297</v>
      </c>
      <c r="K35" s="29">
        <f t="shared" si="5"/>
        <v>305</v>
      </c>
      <c r="L35" s="29">
        <f t="shared" si="5"/>
        <v>313</v>
      </c>
      <c r="M35" s="29">
        <f t="shared" si="5"/>
        <v>317</v>
      </c>
      <c r="N35" s="29">
        <f t="shared" si="5"/>
        <v>323</v>
      </c>
      <c r="O35" s="29">
        <f t="shared" si="5"/>
        <v>328</v>
      </c>
      <c r="P35" s="29">
        <f t="shared" si="5"/>
        <v>327</v>
      </c>
      <c r="Q35" s="29">
        <f t="shared" si="5"/>
        <v>315</v>
      </c>
      <c r="R35" s="29">
        <f t="shared" si="5"/>
        <v>299</v>
      </c>
      <c r="S35" s="29">
        <f t="shared" si="5"/>
        <v>279</v>
      </c>
      <c r="T35" s="29">
        <f t="shared" si="5"/>
        <v>261</v>
      </c>
      <c r="U35" s="29">
        <f t="shared" si="5"/>
        <v>245</v>
      </c>
      <c r="V35" s="29">
        <f t="shared" si="5"/>
        <v>235</v>
      </c>
      <c r="W35" s="29">
        <f t="shared" si="5"/>
        <v>227</v>
      </c>
      <c r="X35" s="29">
        <f t="shared" si="5"/>
        <v>1052</v>
      </c>
      <c r="Y35" s="29">
        <f t="shared" si="5"/>
        <v>1046</v>
      </c>
      <c r="Z35" s="29">
        <f t="shared" si="5"/>
        <v>880</v>
      </c>
      <c r="AA35" s="29">
        <f t="shared" si="5"/>
        <v>808</v>
      </c>
      <c r="AB35" s="29">
        <f t="shared" si="5"/>
        <v>782</v>
      </c>
      <c r="AC35" s="29">
        <f t="shared" si="5"/>
        <v>574</v>
      </c>
      <c r="AD35" s="29">
        <f t="shared" si="5"/>
        <v>436</v>
      </c>
      <c r="AE35" s="29">
        <f t="shared" si="5"/>
        <v>410</v>
      </c>
      <c r="AF35" s="29">
        <f t="shared" si="5"/>
        <v>571</v>
      </c>
      <c r="AG35" s="29">
        <f t="shared" si="5"/>
        <v>384</v>
      </c>
      <c r="AH35" s="29">
        <f t="shared" si="5"/>
        <v>382</v>
      </c>
      <c r="AI35" s="29">
        <f t="shared" si="5"/>
        <v>171</v>
      </c>
      <c r="AJ35" s="29">
        <f t="shared" si="5"/>
        <v>179</v>
      </c>
      <c r="AK35" s="29">
        <f t="shared" si="5"/>
        <v>12</v>
      </c>
      <c r="AL35" s="29">
        <f t="shared" si="5"/>
        <v>132</v>
      </c>
      <c r="AM35" s="29">
        <f t="shared" si="5"/>
        <v>121</v>
      </c>
      <c r="AN35" s="29">
        <f t="shared" si="5"/>
        <v>193</v>
      </c>
      <c r="AO35" s="29">
        <f t="shared" si="5"/>
        <v>6705</v>
      </c>
      <c r="AP35" s="29">
        <f t="shared" si="5"/>
        <v>736</v>
      </c>
      <c r="AQ35" s="29">
        <f t="shared" si="5"/>
        <v>625</v>
      </c>
      <c r="AR35" s="29">
        <f t="shared" si="5"/>
        <v>2667</v>
      </c>
      <c r="AS35" s="30">
        <f t="shared" si="5"/>
        <v>263</v>
      </c>
      <c r="AT35"/>
      <c r="AU35"/>
      <c r="AV35"/>
      <c r="AW35"/>
      <c r="AX35"/>
    </row>
    <row r="36" spans="1:50" s="23" customFormat="1" x14ac:dyDescent="0.25">
      <c r="A36" s="16" t="s">
        <v>103</v>
      </c>
      <c r="B36" s="17" t="s">
        <v>104</v>
      </c>
      <c r="C36" s="18">
        <v>3265</v>
      </c>
      <c r="D36" s="20">
        <v>62</v>
      </c>
      <c r="E36" s="20">
        <v>63</v>
      </c>
      <c r="F36" s="20">
        <v>65</v>
      </c>
      <c r="G36" s="20">
        <v>65</v>
      </c>
      <c r="H36" s="20">
        <v>69</v>
      </c>
      <c r="I36" s="20">
        <v>70</v>
      </c>
      <c r="J36" s="20">
        <v>73</v>
      </c>
      <c r="K36" s="20">
        <v>74</v>
      </c>
      <c r="L36" s="20">
        <v>77</v>
      </c>
      <c r="M36" s="20">
        <v>77</v>
      </c>
      <c r="N36" s="20">
        <v>80</v>
      </c>
      <c r="O36" s="20">
        <v>79</v>
      </c>
      <c r="P36" s="20">
        <v>78</v>
      </c>
      <c r="Q36" s="20">
        <v>76</v>
      </c>
      <c r="R36" s="20">
        <v>74</v>
      </c>
      <c r="S36" s="20">
        <v>68</v>
      </c>
      <c r="T36" s="20">
        <v>63</v>
      </c>
      <c r="U36" s="20">
        <v>60</v>
      </c>
      <c r="V36" s="20">
        <v>57</v>
      </c>
      <c r="W36" s="20">
        <v>56</v>
      </c>
      <c r="X36" s="20">
        <v>257</v>
      </c>
      <c r="Y36" s="20">
        <v>256</v>
      </c>
      <c r="Z36" s="20">
        <v>215</v>
      </c>
      <c r="AA36" s="20">
        <v>198</v>
      </c>
      <c r="AB36" s="20">
        <v>192</v>
      </c>
      <c r="AC36" s="20">
        <v>141</v>
      </c>
      <c r="AD36" s="20">
        <v>107</v>
      </c>
      <c r="AE36" s="20">
        <v>100</v>
      </c>
      <c r="AF36" s="20">
        <v>140</v>
      </c>
      <c r="AG36" s="20">
        <v>94</v>
      </c>
      <c r="AH36" s="20">
        <v>95</v>
      </c>
      <c r="AI36" s="20">
        <v>42</v>
      </c>
      <c r="AJ36" s="20">
        <v>44</v>
      </c>
      <c r="AK36" s="20">
        <v>3</v>
      </c>
      <c r="AL36" s="20">
        <v>31</v>
      </c>
      <c r="AM36" s="20">
        <v>31</v>
      </c>
      <c r="AN36" s="20">
        <v>47</v>
      </c>
      <c r="AO36" s="20">
        <v>1639</v>
      </c>
      <c r="AP36" s="20">
        <v>180</v>
      </c>
      <c r="AQ36" s="20">
        <v>152</v>
      </c>
      <c r="AR36" s="20">
        <v>653</v>
      </c>
      <c r="AS36" s="22">
        <v>65</v>
      </c>
      <c r="AT36"/>
      <c r="AU36"/>
      <c r="AV36"/>
      <c r="AW36"/>
      <c r="AX36"/>
    </row>
    <row r="37" spans="1:50" s="23" customFormat="1" x14ac:dyDescent="0.25">
      <c r="A37" s="16" t="s">
        <v>105</v>
      </c>
      <c r="B37" s="17" t="s">
        <v>106</v>
      </c>
      <c r="C37" s="18">
        <v>2808</v>
      </c>
      <c r="D37" s="20">
        <v>53</v>
      </c>
      <c r="E37" s="20">
        <v>54</v>
      </c>
      <c r="F37" s="20">
        <v>55</v>
      </c>
      <c r="G37" s="20">
        <v>57</v>
      </c>
      <c r="H37" s="20">
        <v>59</v>
      </c>
      <c r="I37" s="20">
        <v>61</v>
      </c>
      <c r="J37" s="20">
        <v>62</v>
      </c>
      <c r="K37" s="20">
        <v>64</v>
      </c>
      <c r="L37" s="20">
        <v>66</v>
      </c>
      <c r="M37" s="20">
        <v>67</v>
      </c>
      <c r="N37" s="20">
        <v>68</v>
      </c>
      <c r="O37" s="20">
        <v>69</v>
      </c>
      <c r="P37" s="20">
        <v>69</v>
      </c>
      <c r="Q37" s="20">
        <v>66</v>
      </c>
      <c r="R37" s="20">
        <v>63</v>
      </c>
      <c r="S37" s="20">
        <v>59</v>
      </c>
      <c r="T37" s="20">
        <v>55</v>
      </c>
      <c r="U37" s="20">
        <v>52</v>
      </c>
      <c r="V37" s="20">
        <v>49</v>
      </c>
      <c r="W37" s="20">
        <v>48</v>
      </c>
      <c r="X37" s="20">
        <v>221</v>
      </c>
      <c r="Y37" s="20">
        <v>220</v>
      </c>
      <c r="Z37" s="20">
        <v>185</v>
      </c>
      <c r="AA37" s="20">
        <v>170</v>
      </c>
      <c r="AB37" s="20">
        <v>164</v>
      </c>
      <c r="AC37" s="20">
        <v>121</v>
      </c>
      <c r="AD37" s="20">
        <v>92</v>
      </c>
      <c r="AE37" s="20">
        <v>86</v>
      </c>
      <c r="AF37" s="20">
        <v>120</v>
      </c>
      <c r="AG37" s="20">
        <v>81</v>
      </c>
      <c r="AH37" s="20">
        <v>80</v>
      </c>
      <c r="AI37" s="20">
        <v>36</v>
      </c>
      <c r="AJ37" s="20">
        <v>38</v>
      </c>
      <c r="AK37" s="20">
        <v>3</v>
      </c>
      <c r="AL37" s="20">
        <v>28</v>
      </c>
      <c r="AM37" s="20">
        <v>25</v>
      </c>
      <c r="AN37" s="20">
        <v>41</v>
      </c>
      <c r="AO37" s="20">
        <v>1410</v>
      </c>
      <c r="AP37" s="20">
        <v>155</v>
      </c>
      <c r="AQ37" s="20">
        <v>131</v>
      </c>
      <c r="AR37" s="20">
        <v>561</v>
      </c>
      <c r="AS37" s="22">
        <v>55</v>
      </c>
      <c r="AT37"/>
      <c r="AU37"/>
      <c r="AV37"/>
      <c r="AW37"/>
      <c r="AX37"/>
    </row>
    <row r="38" spans="1:50" s="23" customFormat="1" x14ac:dyDescent="0.25">
      <c r="A38" s="16" t="s">
        <v>107</v>
      </c>
      <c r="B38" s="17" t="s">
        <v>108</v>
      </c>
      <c r="C38" s="18">
        <v>1379</v>
      </c>
      <c r="D38" s="20">
        <v>26</v>
      </c>
      <c r="E38" s="20">
        <v>26</v>
      </c>
      <c r="F38" s="20">
        <v>27</v>
      </c>
      <c r="G38" s="20">
        <v>28</v>
      </c>
      <c r="H38" s="20">
        <v>29</v>
      </c>
      <c r="I38" s="20">
        <v>30</v>
      </c>
      <c r="J38" s="20">
        <v>31</v>
      </c>
      <c r="K38" s="20">
        <v>31</v>
      </c>
      <c r="L38" s="20">
        <v>32</v>
      </c>
      <c r="M38" s="20">
        <v>33</v>
      </c>
      <c r="N38" s="20">
        <v>33</v>
      </c>
      <c r="O38" s="20">
        <v>34</v>
      </c>
      <c r="P38" s="20">
        <v>34</v>
      </c>
      <c r="Q38" s="20">
        <v>33</v>
      </c>
      <c r="R38" s="20">
        <v>31</v>
      </c>
      <c r="S38" s="20">
        <v>29</v>
      </c>
      <c r="T38" s="20">
        <v>27</v>
      </c>
      <c r="U38" s="20">
        <v>25</v>
      </c>
      <c r="V38" s="20">
        <v>24</v>
      </c>
      <c r="W38" s="20">
        <v>23</v>
      </c>
      <c r="X38" s="20">
        <v>109</v>
      </c>
      <c r="Y38" s="20">
        <v>108</v>
      </c>
      <c r="Z38" s="20">
        <v>91</v>
      </c>
      <c r="AA38" s="20">
        <v>83</v>
      </c>
      <c r="AB38" s="20">
        <v>81</v>
      </c>
      <c r="AC38" s="20">
        <v>59</v>
      </c>
      <c r="AD38" s="20">
        <v>45</v>
      </c>
      <c r="AE38" s="20">
        <v>42</v>
      </c>
      <c r="AF38" s="20">
        <v>59</v>
      </c>
      <c r="AG38" s="20">
        <v>40</v>
      </c>
      <c r="AH38" s="20">
        <v>39</v>
      </c>
      <c r="AI38" s="20">
        <v>18</v>
      </c>
      <c r="AJ38" s="20">
        <v>18</v>
      </c>
      <c r="AK38" s="20">
        <v>1</v>
      </c>
      <c r="AL38" s="20">
        <v>14</v>
      </c>
      <c r="AM38" s="20">
        <v>12</v>
      </c>
      <c r="AN38" s="20">
        <v>20</v>
      </c>
      <c r="AO38" s="20">
        <v>692</v>
      </c>
      <c r="AP38" s="20">
        <v>76</v>
      </c>
      <c r="AQ38" s="20">
        <v>65</v>
      </c>
      <c r="AR38" s="20">
        <v>275</v>
      </c>
      <c r="AS38" s="22">
        <v>27</v>
      </c>
      <c r="AT38"/>
      <c r="AU38"/>
      <c r="AV38"/>
      <c r="AW38"/>
      <c r="AX38"/>
    </row>
    <row r="39" spans="1:50" s="23" customFormat="1" x14ac:dyDescent="0.25">
      <c r="A39" s="16" t="s">
        <v>109</v>
      </c>
      <c r="B39" s="17" t="s">
        <v>110</v>
      </c>
      <c r="C39" s="18">
        <v>1259</v>
      </c>
      <c r="D39" s="20">
        <v>24</v>
      </c>
      <c r="E39" s="20">
        <v>24</v>
      </c>
      <c r="F39" s="20">
        <v>25</v>
      </c>
      <c r="G39" s="20">
        <v>25</v>
      </c>
      <c r="H39" s="20">
        <v>26</v>
      </c>
      <c r="I39" s="20">
        <v>27</v>
      </c>
      <c r="J39" s="20">
        <v>28</v>
      </c>
      <c r="K39" s="20">
        <v>29</v>
      </c>
      <c r="L39" s="20">
        <v>30</v>
      </c>
      <c r="M39" s="20">
        <v>30</v>
      </c>
      <c r="N39" s="20">
        <v>30</v>
      </c>
      <c r="O39" s="20">
        <v>31</v>
      </c>
      <c r="P39" s="20">
        <v>31</v>
      </c>
      <c r="Q39" s="20">
        <v>30</v>
      </c>
      <c r="R39" s="20">
        <v>28</v>
      </c>
      <c r="S39" s="20">
        <v>26</v>
      </c>
      <c r="T39" s="20">
        <v>25</v>
      </c>
      <c r="U39" s="20">
        <v>23</v>
      </c>
      <c r="V39" s="20">
        <v>22</v>
      </c>
      <c r="W39" s="20">
        <v>21</v>
      </c>
      <c r="X39" s="20">
        <v>99</v>
      </c>
      <c r="Y39" s="20">
        <v>99</v>
      </c>
      <c r="Z39" s="20">
        <v>83</v>
      </c>
      <c r="AA39" s="20">
        <v>76</v>
      </c>
      <c r="AB39" s="20">
        <v>74</v>
      </c>
      <c r="AC39" s="20">
        <v>54</v>
      </c>
      <c r="AD39" s="20">
        <v>41</v>
      </c>
      <c r="AE39" s="20">
        <v>39</v>
      </c>
      <c r="AF39" s="20">
        <v>54</v>
      </c>
      <c r="AG39" s="20">
        <v>36</v>
      </c>
      <c r="AH39" s="20">
        <v>36</v>
      </c>
      <c r="AI39" s="20">
        <v>16</v>
      </c>
      <c r="AJ39" s="20">
        <v>17</v>
      </c>
      <c r="AK39" s="20">
        <v>1</v>
      </c>
      <c r="AL39" s="20">
        <v>12</v>
      </c>
      <c r="AM39" s="20">
        <v>11</v>
      </c>
      <c r="AN39" s="20">
        <v>18</v>
      </c>
      <c r="AO39" s="20">
        <v>632</v>
      </c>
      <c r="AP39" s="20">
        <v>69</v>
      </c>
      <c r="AQ39" s="20">
        <v>59</v>
      </c>
      <c r="AR39" s="20">
        <v>251</v>
      </c>
      <c r="AS39" s="22">
        <v>25</v>
      </c>
      <c r="AT39"/>
      <c r="AU39"/>
      <c r="AV39"/>
      <c r="AW39"/>
      <c r="AX39"/>
    </row>
    <row r="40" spans="1:50" s="23" customFormat="1" x14ac:dyDescent="0.25">
      <c r="A40" s="16" t="s">
        <v>111</v>
      </c>
      <c r="B40" s="17" t="s">
        <v>112</v>
      </c>
      <c r="C40" s="18">
        <v>777</v>
      </c>
      <c r="D40" s="20">
        <v>15</v>
      </c>
      <c r="E40" s="20">
        <v>15</v>
      </c>
      <c r="F40" s="20">
        <v>15</v>
      </c>
      <c r="G40" s="20">
        <v>16</v>
      </c>
      <c r="H40" s="20">
        <v>16</v>
      </c>
      <c r="I40" s="20">
        <v>17</v>
      </c>
      <c r="J40" s="20">
        <v>17</v>
      </c>
      <c r="K40" s="20">
        <v>18</v>
      </c>
      <c r="L40" s="20">
        <v>18</v>
      </c>
      <c r="M40" s="20">
        <v>18</v>
      </c>
      <c r="N40" s="20">
        <v>19</v>
      </c>
      <c r="O40" s="20">
        <v>19</v>
      </c>
      <c r="P40" s="20">
        <v>19</v>
      </c>
      <c r="Q40" s="20">
        <v>18</v>
      </c>
      <c r="R40" s="20">
        <v>17</v>
      </c>
      <c r="S40" s="20">
        <v>16</v>
      </c>
      <c r="T40" s="20">
        <v>15</v>
      </c>
      <c r="U40" s="20">
        <v>14</v>
      </c>
      <c r="V40" s="20">
        <v>14</v>
      </c>
      <c r="W40" s="20">
        <v>13</v>
      </c>
      <c r="X40" s="20">
        <v>61</v>
      </c>
      <c r="Y40" s="20">
        <v>61</v>
      </c>
      <c r="Z40" s="20">
        <v>51</v>
      </c>
      <c r="AA40" s="20">
        <v>47</v>
      </c>
      <c r="AB40" s="20">
        <v>45</v>
      </c>
      <c r="AC40" s="20">
        <v>33</v>
      </c>
      <c r="AD40" s="20">
        <v>25</v>
      </c>
      <c r="AE40" s="20">
        <v>24</v>
      </c>
      <c r="AF40" s="20">
        <v>33</v>
      </c>
      <c r="AG40" s="20">
        <v>22</v>
      </c>
      <c r="AH40" s="20">
        <v>22</v>
      </c>
      <c r="AI40" s="20">
        <v>10</v>
      </c>
      <c r="AJ40" s="20">
        <v>10</v>
      </c>
      <c r="AK40" s="20">
        <v>1</v>
      </c>
      <c r="AL40" s="20">
        <v>8</v>
      </c>
      <c r="AM40" s="20">
        <v>7</v>
      </c>
      <c r="AN40" s="20">
        <v>11</v>
      </c>
      <c r="AO40" s="20">
        <v>390</v>
      </c>
      <c r="AP40" s="20">
        <v>43</v>
      </c>
      <c r="AQ40" s="20">
        <v>36</v>
      </c>
      <c r="AR40" s="20">
        <v>155</v>
      </c>
      <c r="AS40" s="22">
        <v>15</v>
      </c>
      <c r="AT40"/>
      <c r="AU40"/>
      <c r="AV40"/>
      <c r="AW40"/>
      <c r="AX40"/>
    </row>
    <row r="41" spans="1:50" s="23" customFormat="1" x14ac:dyDescent="0.25">
      <c r="A41" s="16" t="s">
        <v>113</v>
      </c>
      <c r="B41" s="17" t="s">
        <v>114</v>
      </c>
      <c r="C41" s="18">
        <v>1168</v>
      </c>
      <c r="D41" s="20">
        <v>22</v>
      </c>
      <c r="E41" s="20">
        <v>22</v>
      </c>
      <c r="F41" s="20">
        <v>23</v>
      </c>
      <c r="G41" s="20">
        <v>24</v>
      </c>
      <c r="H41" s="20">
        <v>24</v>
      </c>
      <c r="I41" s="20">
        <v>25</v>
      </c>
      <c r="J41" s="20">
        <v>26</v>
      </c>
      <c r="K41" s="20">
        <v>27</v>
      </c>
      <c r="L41" s="20">
        <v>27</v>
      </c>
      <c r="M41" s="20">
        <v>28</v>
      </c>
      <c r="N41" s="20">
        <v>28</v>
      </c>
      <c r="O41" s="20">
        <v>29</v>
      </c>
      <c r="P41" s="20">
        <v>29</v>
      </c>
      <c r="Q41" s="20">
        <v>28</v>
      </c>
      <c r="R41" s="20">
        <v>26</v>
      </c>
      <c r="S41" s="20">
        <v>24</v>
      </c>
      <c r="T41" s="20">
        <v>23</v>
      </c>
      <c r="U41" s="20">
        <v>21</v>
      </c>
      <c r="V41" s="20">
        <v>21</v>
      </c>
      <c r="W41" s="20">
        <v>20</v>
      </c>
      <c r="X41" s="20">
        <v>92</v>
      </c>
      <c r="Y41" s="20">
        <v>91</v>
      </c>
      <c r="Z41" s="20">
        <v>77</v>
      </c>
      <c r="AA41" s="20">
        <v>71</v>
      </c>
      <c r="AB41" s="20">
        <v>68</v>
      </c>
      <c r="AC41" s="20">
        <v>50</v>
      </c>
      <c r="AD41" s="20">
        <v>38</v>
      </c>
      <c r="AE41" s="20">
        <v>36</v>
      </c>
      <c r="AF41" s="20">
        <v>50</v>
      </c>
      <c r="AG41" s="20">
        <v>34</v>
      </c>
      <c r="AH41" s="20">
        <v>33</v>
      </c>
      <c r="AI41" s="20">
        <v>15</v>
      </c>
      <c r="AJ41" s="20">
        <v>16</v>
      </c>
      <c r="AK41" s="20">
        <v>1</v>
      </c>
      <c r="AL41" s="20">
        <v>12</v>
      </c>
      <c r="AM41" s="20">
        <v>11</v>
      </c>
      <c r="AN41" s="20">
        <v>17</v>
      </c>
      <c r="AO41" s="20">
        <v>586</v>
      </c>
      <c r="AP41" s="20">
        <v>64</v>
      </c>
      <c r="AQ41" s="20">
        <v>55</v>
      </c>
      <c r="AR41" s="20">
        <v>233</v>
      </c>
      <c r="AS41" s="22">
        <v>23</v>
      </c>
      <c r="AT41"/>
      <c r="AU41"/>
      <c r="AV41"/>
      <c r="AW41"/>
      <c r="AX41"/>
    </row>
    <row r="42" spans="1:50" s="23" customFormat="1" x14ac:dyDescent="0.25">
      <c r="A42" s="16" t="s">
        <v>115</v>
      </c>
      <c r="B42" s="17" t="s">
        <v>116</v>
      </c>
      <c r="C42" s="18">
        <v>1127</v>
      </c>
      <c r="D42" s="20">
        <v>21</v>
      </c>
      <c r="E42" s="20">
        <v>22</v>
      </c>
      <c r="F42" s="20">
        <v>22</v>
      </c>
      <c r="G42" s="20">
        <v>23</v>
      </c>
      <c r="H42" s="20">
        <v>24</v>
      </c>
      <c r="I42" s="20">
        <v>24</v>
      </c>
      <c r="J42" s="20">
        <v>25</v>
      </c>
      <c r="K42" s="20">
        <v>26</v>
      </c>
      <c r="L42" s="20">
        <v>26</v>
      </c>
      <c r="M42" s="20">
        <v>27</v>
      </c>
      <c r="N42" s="20">
        <v>27</v>
      </c>
      <c r="O42" s="20">
        <v>28</v>
      </c>
      <c r="P42" s="20">
        <v>28</v>
      </c>
      <c r="Q42" s="20">
        <v>27</v>
      </c>
      <c r="R42" s="20">
        <v>25</v>
      </c>
      <c r="S42" s="20">
        <v>24</v>
      </c>
      <c r="T42" s="20">
        <v>22</v>
      </c>
      <c r="U42" s="20">
        <v>21</v>
      </c>
      <c r="V42" s="20">
        <v>20</v>
      </c>
      <c r="W42" s="20">
        <v>19</v>
      </c>
      <c r="X42" s="20">
        <v>89</v>
      </c>
      <c r="Y42" s="20">
        <v>88</v>
      </c>
      <c r="Z42" s="20">
        <v>74</v>
      </c>
      <c r="AA42" s="20">
        <v>68</v>
      </c>
      <c r="AB42" s="20">
        <v>66</v>
      </c>
      <c r="AC42" s="20">
        <v>48</v>
      </c>
      <c r="AD42" s="20">
        <v>37</v>
      </c>
      <c r="AE42" s="20">
        <v>35</v>
      </c>
      <c r="AF42" s="20">
        <v>48</v>
      </c>
      <c r="AG42" s="20">
        <v>32</v>
      </c>
      <c r="AH42" s="20">
        <v>32</v>
      </c>
      <c r="AI42" s="20">
        <v>14</v>
      </c>
      <c r="AJ42" s="20">
        <v>15</v>
      </c>
      <c r="AK42" s="20">
        <v>1</v>
      </c>
      <c r="AL42" s="20">
        <v>11</v>
      </c>
      <c r="AM42" s="20">
        <v>10</v>
      </c>
      <c r="AN42" s="20">
        <v>16</v>
      </c>
      <c r="AO42" s="20">
        <v>566</v>
      </c>
      <c r="AP42" s="20">
        <v>62</v>
      </c>
      <c r="AQ42" s="20">
        <v>53</v>
      </c>
      <c r="AR42" s="20">
        <v>225</v>
      </c>
      <c r="AS42" s="22">
        <v>22</v>
      </c>
      <c r="AT42"/>
      <c r="AU42"/>
      <c r="AV42"/>
      <c r="AW42"/>
      <c r="AX42"/>
    </row>
    <row r="43" spans="1:50" s="23" customFormat="1" x14ac:dyDescent="0.25">
      <c r="A43" s="16" t="s">
        <v>117</v>
      </c>
      <c r="B43" s="17" t="s">
        <v>118</v>
      </c>
      <c r="C43" s="18">
        <v>1573</v>
      </c>
      <c r="D43" s="20">
        <v>30</v>
      </c>
      <c r="E43" s="20">
        <v>30</v>
      </c>
      <c r="F43" s="20">
        <v>31</v>
      </c>
      <c r="G43" s="20">
        <v>32</v>
      </c>
      <c r="H43" s="20">
        <v>33</v>
      </c>
      <c r="I43" s="20">
        <v>34</v>
      </c>
      <c r="J43" s="20">
        <v>35</v>
      </c>
      <c r="K43" s="20">
        <v>36</v>
      </c>
      <c r="L43" s="20">
        <v>37</v>
      </c>
      <c r="M43" s="20">
        <v>37</v>
      </c>
      <c r="N43" s="20">
        <v>38</v>
      </c>
      <c r="O43" s="20">
        <v>39</v>
      </c>
      <c r="P43" s="20">
        <v>39</v>
      </c>
      <c r="Q43" s="20">
        <v>37</v>
      </c>
      <c r="R43" s="20">
        <v>35</v>
      </c>
      <c r="S43" s="20">
        <v>33</v>
      </c>
      <c r="T43" s="20">
        <v>31</v>
      </c>
      <c r="U43" s="20">
        <v>29</v>
      </c>
      <c r="V43" s="20">
        <v>28</v>
      </c>
      <c r="W43" s="20">
        <v>27</v>
      </c>
      <c r="X43" s="20">
        <v>124</v>
      </c>
      <c r="Y43" s="20">
        <v>123</v>
      </c>
      <c r="Z43" s="20">
        <v>104</v>
      </c>
      <c r="AA43" s="20">
        <v>95</v>
      </c>
      <c r="AB43" s="20">
        <v>92</v>
      </c>
      <c r="AC43" s="20">
        <v>68</v>
      </c>
      <c r="AD43" s="20">
        <v>51</v>
      </c>
      <c r="AE43" s="20">
        <v>48</v>
      </c>
      <c r="AF43" s="20">
        <v>67</v>
      </c>
      <c r="AG43" s="20">
        <v>45</v>
      </c>
      <c r="AH43" s="20">
        <v>45</v>
      </c>
      <c r="AI43" s="20">
        <v>20</v>
      </c>
      <c r="AJ43" s="20">
        <v>21</v>
      </c>
      <c r="AK43" s="20">
        <v>1</v>
      </c>
      <c r="AL43" s="20">
        <v>16</v>
      </c>
      <c r="AM43" s="20">
        <v>14</v>
      </c>
      <c r="AN43" s="20">
        <v>23</v>
      </c>
      <c r="AO43" s="20">
        <v>790</v>
      </c>
      <c r="AP43" s="20">
        <v>87</v>
      </c>
      <c r="AQ43" s="20">
        <v>74</v>
      </c>
      <c r="AR43" s="20">
        <v>314</v>
      </c>
      <c r="AS43" s="22">
        <v>31</v>
      </c>
      <c r="AT43"/>
      <c r="AU43"/>
      <c r="AV43"/>
      <c r="AW43"/>
      <c r="AX43"/>
    </row>
    <row r="44" spans="1:50" s="12" customFormat="1" ht="15" customHeight="1" x14ac:dyDescent="0.25">
      <c r="A44" s="88" t="s">
        <v>119</v>
      </c>
      <c r="B44" s="89"/>
      <c r="C44" s="24">
        <f t="shared" ref="C44:AS44" si="6">+C45+C52+C56</f>
        <v>14891</v>
      </c>
      <c r="D44" s="31">
        <f t="shared" si="6"/>
        <v>362</v>
      </c>
      <c r="E44" s="31">
        <f t="shared" si="6"/>
        <v>337</v>
      </c>
      <c r="F44" s="31">
        <f t="shared" si="6"/>
        <v>321</v>
      </c>
      <c r="G44" s="31">
        <f t="shared" si="6"/>
        <v>305</v>
      </c>
      <c r="H44" s="31">
        <f t="shared" si="6"/>
        <v>298</v>
      </c>
      <c r="I44" s="31">
        <f t="shared" si="6"/>
        <v>294</v>
      </c>
      <c r="J44" s="31">
        <f t="shared" si="6"/>
        <v>293</v>
      </c>
      <c r="K44" s="31">
        <f t="shared" si="6"/>
        <v>296</v>
      </c>
      <c r="L44" s="31">
        <f t="shared" si="6"/>
        <v>299</v>
      </c>
      <c r="M44" s="31">
        <f t="shared" si="6"/>
        <v>300</v>
      </c>
      <c r="N44" s="31">
        <f t="shared" si="6"/>
        <v>309</v>
      </c>
      <c r="O44" s="31">
        <f t="shared" si="6"/>
        <v>320</v>
      </c>
      <c r="P44" s="31">
        <f t="shared" si="6"/>
        <v>325</v>
      </c>
      <c r="Q44" s="31">
        <f t="shared" si="6"/>
        <v>320</v>
      </c>
      <c r="R44" s="31">
        <f t="shared" si="6"/>
        <v>308</v>
      </c>
      <c r="S44" s="31">
        <f t="shared" si="6"/>
        <v>303</v>
      </c>
      <c r="T44" s="31">
        <f t="shared" si="6"/>
        <v>294</v>
      </c>
      <c r="U44" s="31">
        <f t="shared" si="6"/>
        <v>290</v>
      </c>
      <c r="V44" s="31">
        <f t="shared" si="6"/>
        <v>290</v>
      </c>
      <c r="W44" s="31">
        <f t="shared" si="6"/>
        <v>297</v>
      </c>
      <c r="X44" s="31">
        <f t="shared" si="6"/>
        <v>1525</v>
      </c>
      <c r="Y44" s="31">
        <f t="shared" si="6"/>
        <v>1440</v>
      </c>
      <c r="Z44" s="31">
        <f t="shared" si="6"/>
        <v>1200</v>
      </c>
      <c r="AA44" s="31">
        <f t="shared" si="6"/>
        <v>951</v>
      </c>
      <c r="AB44" s="31">
        <f t="shared" si="6"/>
        <v>720</v>
      </c>
      <c r="AC44" s="31">
        <f t="shared" si="6"/>
        <v>628</v>
      </c>
      <c r="AD44" s="31">
        <f t="shared" si="6"/>
        <v>508</v>
      </c>
      <c r="AE44" s="31">
        <f t="shared" si="6"/>
        <v>407</v>
      </c>
      <c r="AF44" s="31">
        <f t="shared" si="6"/>
        <v>384</v>
      </c>
      <c r="AG44" s="31">
        <f t="shared" si="6"/>
        <v>349</v>
      </c>
      <c r="AH44" s="31">
        <f t="shared" si="6"/>
        <v>286</v>
      </c>
      <c r="AI44" s="31">
        <f t="shared" si="6"/>
        <v>185</v>
      </c>
      <c r="AJ44" s="31">
        <f t="shared" si="6"/>
        <v>147</v>
      </c>
      <c r="AK44" s="31">
        <f t="shared" si="6"/>
        <v>18</v>
      </c>
      <c r="AL44" s="31">
        <f t="shared" si="6"/>
        <v>183</v>
      </c>
      <c r="AM44" s="31">
        <f t="shared" si="6"/>
        <v>179</v>
      </c>
      <c r="AN44" s="31">
        <f t="shared" si="6"/>
        <v>288</v>
      </c>
      <c r="AO44" s="31">
        <f t="shared" si="6"/>
        <v>7397</v>
      </c>
      <c r="AP44" s="31">
        <f t="shared" si="6"/>
        <v>813</v>
      </c>
      <c r="AQ44" s="31">
        <f t="shared" si="6"/>
        <v>708</v>
      </c>
      <c r="AR44" s="31">
        <f t="shared" si="6"/>
        <v>3254</v>
      </c>
      <c r="AS44" s="32">
        <f t="shared" si="6"/>
        <v>393</v>
      </c>
      <c r="AT44"/>
      <c r="AU44"/>
      <c r="AV44"/>
      <c r="AW44"/>
      <c r="AX44"/>
    </row>
    <row r="45" spans="1:50" s="12" customFormat="1" ht="15" customHeight="1" x14ac:dyDescent="0.25">
      <c r="A45" s="86" t="s">
        <v>120</v>
      </c>
      <c r="B45" s="87"/>
      <c r="C45" s="28">
        <f t="shared" ref="C45:AS45" si="7">SUM(C46:C51)</f>
        <v>8041</v>
      </c>
      <c r="D45" s="29">
        <f t="shared" si="7"/>
        <v>179</v>
      </c>
      <c r="E45" s="29">
        <f t="shared" si="7"/>
        <v>166</v>
      </c>
      <c r="F45" s="29">
        <f t="shared" si="7"/>
        <v>158</v>
      </c>
      <c r="G45" s="29">
        <f t="shared" si="7"/>
        <v>149</v>
      </c>
      <c r="H45" s="29">
        <f t="shared" si="7"/>
        <v>146</v>
      </c>
      <c r="I45" s="29">
        <f t="shared" si="7"/>
        <v>142</v>
      </c>
      <c r="J45" s="29">
        <f t="shared" si="7"/>
        <v>141</v>
      </c>
      <c r="K45" s="29">
        <f t="shared" si="7"/>
        <v>141</v>
      </c>
      <c r="L45" s="29">
        <f t="shared" si="7"/>
        <v>143</v>
      </c>
      <c r="M45" s="29">
        <f t="shared" si="7"/>
        <v>142</v>
      </c>
      <c r="N45" s="29">
        <f t="shared" si="7"/>
        <v>147</v>
      </c>
      <c r="O45" s="29">
        <f t="shared" si="7"/>
        <v>153</v>
      </c>
      <c r="P45" s="29">
        <f t="shared" si="7"/>
        <v>157</v>
      </c>
      <c r="Q45" s="29">
        <f t="shared" si="7"/>
        <v>155</v>
      </c>
      <c r="R45" s="29">
        <f t="shared" si="7"/>
        <v>152</v>
      </c>
      <c r="S45" s="29">
        <f t="shared" si="7"/>
        <v>151</v>
      </c>
      <c r="T45" s="29">
        <f t="shared" si="7"/>
        <v>149</v>
      </c>
      <c r="U45" s="29">
        <f t="shared" si="7"/>
        <v>152</v>
      </c>
      <c r="V45" s="29">
        <f t="shared" si="7"/>
        <v>162</v>
      </c>
      <c r="W45" s="29">
        <f t="shared" si="7"/>
        <v>181</v>
      </c>
      <c r="X45" s="29">
        <f t="shared" si="7"/>
        <v>1052</v>
      </c>
      <c r="Y45" s="29">
        <f t="shared" si="7"/>
        <v>976</v>
      </c>
      <c r="Z45" s="29">
        <f t="shared" si="7"/>
        <v>687</v>
      </c>
      <c r="AA45" s="29">
        <f t="shared" si="7"/>
        <v>524</v>
      </c>
      <c r="AB45" s="29">
        <f t="shared" si="7"/>
        <v>372</v>
      </c>
      <c r="AC45" s="29">
        <f t="shared" si="7"/>
        <v>347</v>
      </c>
      <c r="AD45" s="29">
        <f t="shared" si="7"/>
        <v>275</v>
      </c>
      <c r="AE45" s="29">
        <f t="shared" si="7"/>
        <v>212</v>
      </c>
      <c r="AF45" s="29">
        <f t="shared" si="7"/>
        <v>158</v>
      </c>
      <c r="AG45" s="29">
        <f t="shared" si="7"/>
        <v>147</v>
      </c>
      <c r="AH45" s="29">
        <f t="shared" si="7"/>
        <v>110</v>
      </c>
      <c r="AI45" s="29">
        <f t="shared" si="7"/>
        <v>72</v>
      </c>
      <c r="AJ45" s="29">
        <f t="shared" si="7"/>
        <v>43</v>
      </c>
      <c r="AK45" s="29">
        <f t="shared" ref="AK45:AM45" si="8">SUM(AK46:AK51)</f>
        <v>12</v>
      </c>
      <c r="AL45" s="29">
        <f t="shared" si="8"/>
        <v>90</v>
      </c>
      <c r="AM45" s="29">
        <f t="shared" si="8"/>
        <v>89</v>
      </c>
      <c r="AN45" s="29">
        <f t="shared" si="7"/>
        <v>165</v>
      </c>
      <c r="AO45" s="29">
        <f t="shared" si="7"/>
        <v>4017</v>
      </c>
      <c r="AP45" s="29">
        <f t="shared" si="7"/>
        <v>373</v>
      </c>
      <c r="AQ45" s="29">
        <f t="shared" si="7"/>
        <v>380</v>
      </c>
      <c r="AR45" s="29">
        <f t="shared" si="7"/>
        <v>1993</v>
      </c>
      <c r="AS45" s="30">
        <f t="shared" si="7"/>
        <v>225</v>
      </c>
      <c r="AT45"/>
      <c r="AU45"/>
      <c r="AV45"/>
      <c r="AW45"/>
      <c r="AX45"/>
    </row>
    <row r="46" spans="1:50" s="23" customFormat="1" x14ac:dyDescent="0.25">
      <c r="A46" s="16" t="s">
        <v>121</v>
      </c>
      <c r="B46" s="17" t="s">
        <v>122</v>
      </c>
      <c r="C46" s="18">
        <v>2903</v>
      </c>
      <c r="D46" s="20">
        <v>66</v>
      </c>
      <c r="E46" s="20">
        <v>60</v>
      </c>
      <c r="F46" s="20">
        <v>57</v>
      </c>
      <c r="G46" s="20">
        <v>54</v>
      </c>
      <c r="H46" s="20">
        <v>53</v>
      </c>
      <c r="I46" s="20">
        <v>51</v>
      </c>
      <c r="J46" s="20">
        <v>51</v>
      </c>
      <c r="K46" s="20">
        <v>51</v>
      </c>
      <c r="L46" s="20">
        <v>52</v>
      </c>
      <c r="M46" s="20">
        <v>51</v>
      </c>
      <c r="N46" s="20">
        <v>54</v>
      </c>
      <c r="O46" s="20">
        <v>55</v>
      </c>
      <c r="P46" s="20">
        <v>58</v>
      </c>
      <c r="Q46" s="20">
        <v>56</v>
      </c>
      <c r="R46" s="20">
        <v>55</v>
      </c>
      <c r="S46" s="20">
        <v>54</v>
      </c>
      <c r="T46" s="20">
        <v>54</v>
      </c>
      <c r="U46" s="20">
        <v>55</v>
      </c>
      <c r="V46" s="20">
        <v>58</v>
      </c>
      <c r="W46" s="20">
        <v>64</v>
      </c>
      <c r="X46" s="20">
        <v>380</v>
      </c>
      <c r="Y46" s="20">
        <v>352</v>
      </c>
      <c r="Z46" s="20">
        <v>247</v>
      </c>
      <c r="AA46" s="20">
        <v>189</v>
      </c>
      <c r="AB46" s="20">
        <v>135</v>
      </c>
      <c r="AC46" s="20">
        <v>125</v>
      </c>
      <c r="AD46" s="20">
        <v>98</v>
      </c>
      <c r="AE46" s="20">
        <v>76</v>
      </c>
      <c r="AF46" s="20">
        <v>57</v>
      </c>
      <c r="AG46" s="20">
        <v>54</v>
      </c>
      <c r="AH46" s="20">
        <v>40</v>
      </c>
      <c r="AI46" s="20">
        <v>26</v>
      </c>
      <c r="AJ46" s="20">
        <v>15</v>
      </c>
      <c r="AK46" s="20">
        <v>4</v>
      </c>
      <c r="AL46" s="20">
        <v>32</v>
      </c>
      <c r="AM46" s="20">
        <v>31</v>
      </c>
      <c r="AN46" s="20">
        <v>59</v>
      </c>
      <c r="AO46" s="20">
        <v>1447</v>
      </c>
      <c r="AP46" s="20">
        <v>135</v>
      </c>
      <c r="AQ46" s="20">
        <v>136</v>
      </c>
      <c r="AR46" s="20">
        <v>719</v>
      </c>
      <c r="AS46" s="22">
        <v>81</v>
      </c>
      <c r="AT46"/>
      <c r="AU46"/>
      <c r="AV46"/>
      <c r="AW46"/>
      <c r="AX46"/>
    </row>
    <row r="47" spans="1:50" s="23" customFormat="1" x14ac:dyDescent="0.25">
      <c r="A47" s="16" t="s">
        <v>123</v>
      </c>
      <c r="B47" s="17" t="s">
        <v>124</v>
      </c>
      <c r="C47" s="18">
        <v>1711</v>
      </c>
      <c r="D47" s="20">
        <v>38</v>
      </c>
      <c r="E47" s="20">
        <v>35</v>
      </c>
      <c r="F47" s="20">
        <v>34</v>
      </c>
      <c r="G47" s="20">
        <v>32</v>
      </c>
      <c r="H47" s="20">
        <v>31</v>
      </c>
      <c r="I47" s="20">
        <v>30</v>
      </c>
      <c r="J47" s="20">
        <v>30</v>
      </c>
      <c r="K47" s="20">
        <v>30</v>
      </c>
      <c r="L47" s="20">
        <v>30</v>
      </c>
      <c r="M47" s="20">
        <v>30</v>
      </c>
      <c r="N47" s="20">
        <v>31</v>
      </c>
      <c r="O47" s="20">
        <v>33</v>
      </c>
      <c r="P47" s="20">
        <v>33</v>
      </c>
      <c r="Q47" s="20">
        <v>33</v>
      </c>
      <c r="R47" s="20">
        <v>32</v>
      </c>
      <c r="S47" s="20">
        <v>32</v>
      </c>
      <c r="T47" s="20">
        <v>32</v>
      </c>
      <c r="U47" s="20">
        <v>32</v>
      </c>
      <c r="V47" s="20">
        <v>35</v>
      </c>
      <c r="W47" s="20">
        <v>39</v>
      </c>
      <c r="X47" s="20">
        <v>224</v>
      </c>
      <c r="Y47" s="20">
        <v>208</v>
      </c>
      <c r="Z47" s="20">
        <v>146</v>
      </c>
      <c r="AA47" s="20">
        <v>112</v>
      </c>
      <c r="AB47" s="20">
        <v>79</v>
      </c>
      <c r="AC47" s="20">
        <v>74</v>
      </c>
      <c r="AD47" s="20">
        <v>59</v>
      </c>
      <c r="AE47" s="20">
        <v>45</v>
      </c>
      <c r="AF47" s="20">
        <v>34</v>
      </c>
      <c r="AG47" s="20">
        <v>31</v>
      </c>
      <c r="AH47" s="20">
        <v>23</v>
      </c>
      <c r="AI47" s="20">
        <v>15</v>
      </c>
      <c r="AJ47" s="20">
        <v>9</v>
      </c>
      <c r="AK47" s="20">
        <v>3</v>
      </c>
      <c r="AL47" s="20">
        <v>19</v>
      </c>
      <c r="AM47" s="20">
        <v>19</v>
      </c>
      <c r="AN47" s="20">
        <v>35</v>
      </c>
      <c r="AO47" s="20">
        <v>856</v>
      </c>
      <c r="AP47" s="20">
        <v>79</v>
      </c>
      <c r="AQ47" s="20">
        <v>81</v>
      </c>
      <c r="AR47" s="20">
        <v>425</v>
      </c>
      <c r="AS47" s="22">
        <v>48</v>
      </c>
      <c r="AT47"/>
      <c r="AU47"/>
      <c r="AV47"/>
      <c r="AW47"/>
      <c r="AX47"/>
    </row>
    <row r="48" spans="1:50" s="23" customFormat="1" x14ac:dyDescent="0.25">
      <c r="A48" s="16" t="s">
        <v>125</v>
      </c>
      <c r="B48" s="17" t="s">
        <v>126</v>
      </c>
      <c r="C48" s="18">
        <v>782</v>
      </c>
      <c r="D48" s="20">
        <v>17</v>
      </c>
      <c r="E48" s="20">
        <v>16</v>
      </c>
      <c r="F48" s="20">
        <v>15</v>
      </c>
      <c r="G48" s="20">
        <v>14</v>
      </c>
      <c r="H48" s="20">
        <v>14</v>
      </c>
      <c r="I48" s="20">
        <v>14</v>
      </c>
      <c r="J48" s="20">
        <v>14</v>
      </c>
      <c r="K48" s="20">
        <v>14</v>
      </c>
      <c r="L48" s="20">
        <v>14</v>
      </c>
      <c r="M48" s="20">
        <v>14</v>
      </c>
      <c r="N48" s="20">
        <v>14</v>
      </c>
      <c r="O48" s="20">
        <v>15</v>
      </c>
      <c r="P48" s="20">
        <v>15</v>
      </c>
      <c r="Q48" s="20">
        <v>15</v>
      </c>
      <c r="R48" s="20">
        <v>15</v>
      </c>
      <c r="S48" s="20">
        <v>15</v>
      </c>
      <c r="T48" s="20">
        <v>14</v>
      </c>
      <c r="U48" s="20">
        <v>15</v>
      </c>
      <c r="V48" s="20">
        <v>16</v>
      </c>
      <c r="W48" s="20">
        <v>18</v>
      </c>
      <c r="X48" s="20">
        <v>102</v>
      </c>
      <c r="Y48" s="20">
        <v>95</v>
      </c>
      <c r="Z48" s="20">
        <v>67</v>
      </c>
      <c r="AA48" s="20">
        <v>51</v>
      </c>
      <c r="AB48" s="20">
        <v>36</v>
      </c>
      <c r="AC48" s="20">
        <v>34</v>
      </c>
      <c r="AD48" s="20">
        <v>27</v>
      </c>
      <c r="AE48" s="20">
        <v>21</v>
      </c>
      <c r="AF48" s="20">
        <v>15</v>
      </c>
      <c r="AG48" s="20">
        <v>14</v>
      </c>
      <c r="AH48" s="20">
        <v>11</v>
      </c>
      <c r="AI48" s="20">
        <v>7</v>
      </c>
      <c r="AJ48" s="20">
        <v>4</v>
      </c>
      <c r="AK48" s="20">
        <v>1</v>
      </c>
      <c r="AL48" s="20">
        <v>9</v>
      </c>
      <c r="AM48" s="20">
        <v>9</v>
      </c>
      <c r="AN48" s="20">
        <v>16</v>
      </c>
      <c r="AO48" s="20">
        <v>390</v>
      </c>
      <c r="AP48" s="20">
        <v>36</v>
      </c>
      <c r="AQ48" s="20">
        <v>37</v>
      </c>
      <c r="AR48" s="20">
        <v>193</v>
      </c>
      <c r="AS48" s="22">
        <v>22</v>
      </c>
      <c r="AT48"/>
      <c r="AU48"/>
      <c r="AV48"/>
      <c r="AW48"/>
      <c r="AX48"/>
    </row>
    <row r="49" spans="1:50" s="23" customFormat="1" x14ac:dyDescent="0.25">
      <c r="A49" s="16" t="s">
        <v>127</v>
      </c>
      <c r="B49" s="17" t="s">
        <v>128</v>
      </c>
      <c r="C49" s="18">
        <v>734</v>
      </c>
      <c r="D49" s="20">
        <v>16</v>
      </c>
      <c r="E49" s="20">
        <v>15</v>
      </c>
      <c r="F49" s="20">
        <v>14</v>
      </c>
      <c r="G49" s="20">
        <v>14</v>
      </c>
      <c r="H49" s="20">
        <v>13</v>
      </c>
      <c r="I49" s="20">
        <v>13</v>
      </c>
      <c r="J49" s="20">
        <v>13</v>
      </c>
      <c r="K49" s="20">
        <v>13</v>
      </c>
      <c r="L49" s="20">
        <v>13</v>
      </c>
      <c r="M49" s="20">
        <v>13</v>
      </c>
      <c r="N49" s="20">
        <v>13</v>
      </c>
      <c r="O49" s="20">
        <v>14</v>
      </c>
      <c r="P49" s="20">
        <v>14</v>
      </c>
      <c r="Q49" s="20">
        <v>14</v>
      </c>
      <c r="R49" s="20">
        <v>14</v>
      </c>
      <c r="S49" s="20">
        <v>14</v>
      </c>
      <c r="T49" s="20">
        <v>14</v>
      </c>
      <c r="U49" s="20">
        <v>14</v>
      </c>
      <c r="V49" s="20">
        <v>15</v>
      </c>
      <c r="W49" s="20">
        <v>17</v>
      </c>
      <c r="X49" s="20">
        <v>96</v>
      </c>
      <c r="Y49" s="20">
        <v>89</v>
      </c>
      <c r="Z49" s="20">
        <v>63</v>
      </c>
      <c r="AA49" s="20">
        <v>48</v>
      </c>
      <c r="AB49" s="20">
        <v>34</v>
      </c>
      <c r="AC49" s="20">
        <v>32</v>
      </c>
      <c r="AD49" s="20">
        <v>25</v>
      </c>
      <c r="AE49" s="20">
        <v>19</v>
      </c>
      <c r="AF49" s="20">
        <v>14</v>
      </c>
      <c r="AG49" s="20">
        <v>13</v>
      </c>
      <c r="AH49" s="20">
        <v>10</v>
      </c>
      <c r="AI49" s="20">
        <v>7</v>
      </c>
      <c r="AJ49" s="20">
        <v>4</v>
      </c>
      <c r="AK49" s="20">
        <v>1</v>
      </c>
      <c r="AL49" s="20">
        <v>8</v>
      </c>
      <c r="AM49" s="20">
        <v>8</v>
      </c>
      <c r="AN49" s="20">
        <v>15</v>
      </c>
      <c r="AO49" s="20">
        <v>368</v>
      </c>
      <c r="AP49" s="20">
        <v>34</v>
      </c>
      <c r="AQ49" s="20">
        <v>35</v>
      </c>
      <c r="AR49" s="20">
        <v>182</v>
      </c>
      <c r="AS49" s="22">
        <v>21</v>
      </c>
      <c r="AT49"/>
      <c r="AU49"/>
      <c r="AV49"/>
      <c r="AW49"/>
      <c r="AX49"/>
    </row>
    <row r="50" spans="1:50" s="23" customFormat="1" x14ac:dyDescent="0.25">
      <c r="A50" s="16" t="s">
        <v>129</v>
      </c>
      <c r="B50" s="17" t="s">
        <v>130</v>
      </c>
      <c r="C50" s="18">
        <v>863</v>
      </c>
      <c r="D50" s="20">
        <v>19</v>
      </c>
      <c r="E50" s="20">
        <v>18</v>
      </c>
      <c r="F50" s="20">
        <v>17</v>
      </c>
      <c r="G50" s="20">
        <v>16</v>
      </c>
      <c r="H50" s="20">
        <v>16</v>
      </c>
      <c r="I50" s="20">
        <v>15</v>
      </c>
      <c r="J50" s="20">
        <v>15</v>
      </c>
      <c r="K50" s="20">
        <v>15</v>
      </c>
      <c r="L50" s="20">
        <v>15</v>
      </c>
      <c r="M50" s="20">
        <v>15</v>
      </c>
      <c r="N50" s="20">
        <v>16</v>
      </c>
      <c r="O50" s="20">
        <v>16</v>
      </c>
      <c r="P50" s="20">
        <v>17</v>
      </c>
      <c r="Q50" s="20">
        <v>17</v>
      </c>
      <c r="R50" s="20">
        <v>16</v>
      </c>
      <c r="S50" s="20">
        <v>16</v>
      </c>
      <c r="T50" s="20">
        <v>16</v>
      </c>
      <c r="U50" s="20">
        <v>16</v>
      </c>
      <c r="V50" s="20">
        <v>17</v>
      </c>
      <c r="W50" s="20">
        <v>19</v>
      </c>
      <c r="X50" s="20">
        <v>113</v>
      </c>
      <c r="Y50" s="20">
        <v>105</v>
      </c>
      <c r="Z50" s="20">
        <v>74</v>
      </c>
      <c r="AA50" s="20">
        <v>56</v>
      </c>
      <c r="AB50" s="20">
        <v>40</v>
      </c>
      <c r="AC50" s="20">
        <v>37</v>
      </c>
      <c r="AD50" s="20">
        <v>30</v>
      </c>
      <c r="AE50" s="20">
        <v>23</v>
      </c>
      <c r="AF50" s="20">
        <v>17</v>
      </c>
      <c r="AG50" s="20">
        <v>16</v>
      </c>
      <c r="AH50" s="20">
        <v>12</v>
      </c>
      <c r="AI50" s="20">
        <v>8</v>
      </c>
      <c r="AJ50" s="20">
        <v>5</v>
      </c>
      <c r="AK50" s="20">
        <v>1</v>
      </c>
      <c r="AL50" s="20">
        <v>10</v>
      </c>
      <c r="AM50" s="20">
        <v>10</v>
      </c>
      <c r="AN50" s="20">
        <v>18</v>
      </c>
      <c r="AO50" s="20">
        <v>432</v>
      </c>
      <c r="AP50" s="20">
        <v>40</v>
      </c>
      <c r="AQ50" s="20">
        <v>41</v>
      </c>
      <c r="AR50" s="20">
        <v>214</v>
      </c>
      <c r="AS50" s="22">
        <v>24</v>
      </c>
      <c r="AT50"/>
      <c r="AU50"/>
      <c r="AV50"/>
      <c r="AW50"/>
      <c r="AX50"/>
    </row>
    <row r="51" spans="1:50" s="23" customFormat="1" x14ac:dyDescent="0.25">
      <c r="A51" s="16" t="s">
        <v>131</v>
      </c>
      <c r="B51" s="17" t="s">
        <v>132</v>
      </c>
      <c r="C51" s="18">
        <v>1048</v>
      </c>
      <c r="D51" s="20">
        <v>23</v>
      </c>
      <c r="E51" s="20">
        <v>22</v>
      </c>
      <c r="F51" s="20">
        <v>21</v>
      </c>
      <c r="G51" s="20">
        <v>19</v>
      </c>
      <c r="H51" s="20">
        <v>19</v>
      </c>
      <c r="I51" s="20">
        <v>19</v>
      </c>
      <c r="J51" s="20">
        <v>18</v>
      </c>
      <c r="K51" s="20">
        <v>18</v>
      </c>
      <c r="L51" s="20">
        <v>19</v>
      </c>
      <c r="M51" s="20">
        <v>19</v>
      </c>
      <c r="N51" s="20">
        <v>19</v>
      </c>
      <c r="O51" s="20">
        <v>20</v>
      </c>
      <c r="P51" s="20">
        <v>20</v>
      </c>
      <c r="Q51" s="20">
        <v>20</v>
      </c>
      <c r="R51" s="20">
        <v>20</v>
      </c>
      <c r="S51" s="20">
        <v>20</v>
      </c>
      <c r="T51" s="20">
        <v>19</v>
      </c>
      <c r="U51" s="20">
        <v>20</v>
      </c>
      <c r="V51" s="20">
        <v>21</v>
      </c>
      <c r="W51" s="20">
        <v>24</v>
      </c>
      <c r="X51" s="20">
        <v>137</v>
      </c>
      <c r="Y51" s="20">
        <v>127</v>
      </c>
      <c r="Z51" s="20">
        <v>90</v>
      </c>
      <c r="AA51" s="20">
        <v>68</v>
      </c>
      <c r="AB51" s="20">
        <v>48</v>
      </c>
      <c r="AC51" s="20">
        <v>45</v>
      </c>
      <c r="AD51" s="20">
        <v>36</v>
      </c>
      <c r="AE51" s="20">
        <v>28</v>
      </c>
      <c r="AF51" s="20">
        <v>21</v>
      </c>
      <c r="AG51" s="20">
        <v>19</v>
      </c>
      <c r="AH51" s="20">
        <v>14</v>
      </c>
      <c r="AI51" s="20">
        <v>9</v>
      </c>
      <c r="AJ51" s="20">
        <v>6</v>
      </c>
      <c r="AK51" s="20">
        <v>2</v>
      </c>
      <c r="AL51" s="20">
        <v>12</v>
      </c>
      <c r="AM51" s="20">
        <v>12</v>
      </c>
      <c r="AN51" s="20">
        <v>22</v>
      </c>
      <c r="AO51" s="20">
        <v>524</v>
      </c>
      <c r="AP51" s="20">
        <v>49</v>
      </c>
      <c r="AQ51" s="20">
        <v>50</v>
      </c>
      <c r="AR51" s="20">
        <v>260</v>
      </c>
      <c r="AS51" s="22">
        <v>29</v>
      </c>
      <c r="AT51"/>
      <c r="AU51"/>
      <c r="AV51"/>
      <c r="AW51"/>
      <c r="AX51"/>
    </row>
    <row r="52" spans="1:50" s="12" customFormat="1" ht="15" customHeight="1" x14ac:dyDescent="0.25">
      <c r="A52" s="70" t="s">
        <v>133</v>
      </c>
      <c r="B52" s="71"/>
      <c r="C52" s="24">
        <f t="shared" ref="C52:AS52" si="9">SUM(C53:C55)</f>
        <v>4560</v>
      </c>
      <c r="D52" s="31">
        <f t="shared" si="9"/>
        <v>137</v>
      </c>
      <c r="E52" s="31">
        <f t="shared" si="9"/>
        <v>130</v>
      </c>
      <c r="F52" s="31">
        <f t="shared" si="9"/>
        <v>124</v>
      </c>
      <c r="G52" s="31">
        <f t="shared" si="9"/>
        <v>119</v>
      </c>
      <c r="H52" s="31">
        <f t="shared" si="9"/>
        <v>117</v>
      </c>
      <c r="I52" s="31">
        <f t="shared" si="9"/>
        <v>117</v>
      </c>
      <c r="J52" s="31">
        <f t="shared" si="9"/>
        <v>117</v>
      </c>
      <c r="K52" s="31">
        <f t="shared" si="9"/>
        <v>118</v>
      </c>
      <c r="L52" s="31">
        <f t="shared" si="9"/>
        <v>118</v>
      </c>
      <c r="M52" s="31">
        <f t="shared" si="9"/>
        <v>121</v>
      </c>
      <c r="N52" s="31">
        <f t="shared" si="9"/>
        <v>122</v>
      </c>
      <c r="O52" s="31">
        <f t="shared" si="9"/>
        <v>125</v>
      </c>
      <c r="P52" s="31">
        <f t="shared" si="9"/>
        <v>125</v>
      </c>
      <c r="Q52" s="31">
        <f t="shared" si="9"/>
        <v>122</v>
      </c>
      <c r="R52" s="31">
        <f t="shared" si="9"/>
        <v>114</v>
      </c>
      <c r="S52" s="31">
        <f t="shared" si="9"/>
        <v>108</v>
      </c>
      <c r="T52" s="31">
        <f t="shared" si="9"/>
        <v>101</v>
      </c>
      <c r="U52" s="31">
        <f t="shared" si="9"/>
        <v>94</v>
      </c>
      <c r="V52" s="31">
        <f t="shared" si="9"/>
        <v>86</v>
      </c>
      <c r="W52" s="31">
        <f t="shared" si="9"/>
        <v>78</v>
      </c>
      <c r="X52" s="31">
        <f t="shared" si="9"/>
        <v>299</v>
      </c>
      <c r="Y52" s="31">
        <f t="shared" si="9"/>
        <v>296</v>
      </c>
      <c r="Z52" s="31">
        <f t="shared" si="9"/>
        <v>352</v>
      </c>
      <c r="AA52" s="31">
        <f t="shared" si="9"/>
        <v>284</v>
      </c>
      <c r="AB52" s="31">
        <f t="shared" si="9"/>
        <v>220</v>
      </c>
      <c r="AC52" s="31">
        <f t="shared" si="9"/>
        <v>166</v>
      </c>
      <c r="AD52" s="31">
        <f t="shared" si="9"/>
        <v>138</v>
      </c>
      <c r="AE52" s="31">
        <f t="shared" si="9"/>
        <v>105</v>
      </c>
      <c r="AF52" s="31">
        <f t="shared" si="9"/>
        <v>121</v>
      </c>
      <c r="AG52" s="31">
        <f t="shared" si="9"/>
        <v>113</v>
      </c>
      <c r="AH52" s="31">
        <f t="shared" si="9"/>
        <v>89</v>
      </c>
      <c r="AI52" s="31">
        <f t="shared" si="9"/>
        <v>47</v>
      </c>
      <c r="AJ52" s="31">
        <f t="shared" si="9"/>
        <v>37</v>
      </c>
      <c r="AK52" s="31">
        <f t="shared" si="9"/>
        <v>3</v>
      </c>
      <c r="AL52" s="31">
        <f t="shared" si="9"/>
        <v>69</v>
      </c>
      <c r="AM52" s="31">
        <f t="shared" si="9"/>
        <v>68</v>
      </c>
      <c r="AN52" s="31">
        <f t="shared" si="9"/>
        <v>78</v>
      </c>
      <c r="AO52" s="31">
        <f t="shared" si="9"/>
        <v>2248</v>
      </c>
      <c r="AP52" s="31">
        <f t="shared" si="9"/>
        <v>318</v>
      </c>
      <c r="AQ52" s="31">
        <f t="shared" si="9"/>
        <v>231</v>
      </c>
      <c r="AR52" s="31">
        <f t="shared" si="9"/>
        <v>849</v>
      </c>
      <c r="AS52" s="32">
        <f t="shared" si="9"/>
        <v>107</v>
      </c>
      <c r="AT52"/>
      <c r="AU52"/>
      <c r="AV52"/>
      <c r="AW52"/>
      <c r="AX52"/>
    </row>
    <row r="53" spans="1:50" s="23" customFormat="1" x14ac:dyDescent="0.25">
      <c r="A53" s="16" t="s">
        <v>134</v>
      </c>
      <c r="B53" s="17" t="s">
        <v>135</v>
      </c>
      <c r="C53" s="18">
        <v>2776</v>
      </c>
      <c r="D53" s="20">
        <v>83</v>
      </c>
      <c r="E53" s="20">
        <v>79</v>
      </c>
      <c r="F53" s="20">
        <v>76</v>
      </c>
      <c r="G53" s="20">
        <v>72</v>
      </c>
      <c r="H53" s="20">
        <v>71</v>
      </c>
      <c r="I53" s="20">
        <v>71</v>
      </c>
      <c r="J53" s="20">
        <v>71</v>
      </c>
      <c r="K53" s="20">
        <v>72</v>
      </c>
      <c r="L53" s="20">
        <v>72</v>
      </c>
      <c r="M53" s="20">
        <v>74</v>
      </c>
      <c r="N53" s="20">
        <v>74</v>
      </c>
      <c r="O53" s="20">
        <v>76</v>
      </c>
      <c r="P53" s="20">
        <v>76</v>
      </c>
      <c r="Q53" s="20">
        <v>74</v>
      </c>
      <c r="R53" s="20">
        <v>69</v>
      </c>
      <c r="S53" s="20">
        <v>66</v>
      </c>
      <c r="T53" s="20">
        <v>62</v>
      </c>
      <c r="U53" s="20">
        <v>57</v>
      </c>
      <c r="V53" s="20">
        <v>52</v>
      </c>
      <c r="W53" s="20">
        <v>48</v>
      </c>
      <c r="X53" s="20">
        <v>182</v>
      </c>
      <c r="Y53" s="20">
        <v>180</v>
      </c>
      <c r="Z53" s="20">
        <v>214</v>
      </c>
      <c r="AA53" s="20">
        <v>173</v>
      </c>
      <c r="AB53" s="20">
        <v>134</v>
      </c>
      <c r="AC53" s="20">
        <v>101</v>
      </c>
      <c r="AD53" s="20">
        <v>84</v>
      </c>
      <c r="AE53" s="20">
        <v>64</v>
      </c>
      <c r="AF53" s="20">
        <v>74</v>
      </c>
      <c r="AG53" s="20">
        <v>69</v>
      </c>
      <c r="AH53" s="20">
        <v>54</v>
      </c>
      <c r="AI53" s="20">
        <v>29</v>
      </c>
      <c r="AJ53" s="20">
        <v>23</v>
      </c>
      <c r="AK53" s="20">
        <v>2</v>
      </c>
      <c r="AL53" s="20">
        <v>42</v>
      </c>
      <c r="AM53" s="20">
        <v>41</v>
      </c>
      <c r="AN53" s="20">
        <v>48</v>
      </c>
      <c r="AO53" s="20">
        <v>1369</v>
      </c>
      <c r="AP53" s="20">
        <v>194</v>
      </c>
      <c r="AQ53" s="20">
        <v>141</v>
      </c>
      <c r="AR53" s="20">
        <v>517</v>
      </c>
      <c r="AS53" s="22">
        <v>65</v>
      </c>
      <c r="AT53"/>
      <c r="AU53"/>
      <c r="AV53"/>
      <c r="AW53"/>
      <c r="AX53"/>
    </row>
    <row r="54" spans="1:50" s="23" customFormat="1" x14ac:dyDescent="0.25">
      <c r="A54" s="16" t="s">
        <v>136</v>
      </c>
      <c r="B54" s="17" t="s">
        <v>137</v>
      </c>
      <c r="C54" s="18">
        <v>894</v>
      </c>
      <c r="D54" s="20">
        <v>27</v>
      </c>
      <c r="E54" s="20">
        <v>26</v>
      </c>
      <c r="F54" s="20">
        <v>24</v>
      </c>
      <c r="G54" s="20">
        <v>24</v>
      </c>
      <c r="H54" s="20">
        <v>23</v>
      </c>
      <c r="I54" s="20">
        <v>23</v>
      </c>
      <c r="J54" s="20">
        <v>23</v>
      </c>
      <c r="K54" s="20">
        <v>23</v>
      </c>
      <c r="L54" s="20">
        <v>23</v>
      </c>
      <c r="M54" s="20">
        <v>23</v>
      </c>
      <c r="N54" s="20">
        <v>24</v>
      </c>
      <c r="O54" s="20">
        <v>25</v>
      </c>
      <c r="P54" s="20">
        <v>25</v>
      </c>
      <c r="Q54" s="20">
        <v>24</v>
      </c>
      <c r="R54" s="20">
        <v>23</v>
      </c>
      <c r="S54" s="20">
        <v>21</v>
      </c>
      <c r="T54" s="20">
        <v>19</v>
      </c>
      <c r="U54" s="20">
        <v>19</v>
      </c>
      <c r="V54" s="20">
        <v>17</v>
      </c>
      <c r="W54" s="20">
        <v>15</v>
      </c>
      <c r="X54" s="20">
        <v>59</v>
      </c>
      <c r="Y54" s="20">
        <v>58</v>
      </c>
      <c r="Z54" s="20">
        <v>69</v>
      </c>
      <c r="AA54" s="20">
        <v>55</v>
      </c>
      <c r="AB54" s="20">
        <v>43</v>
      </c>
      <c r="AC54" s="20">
        <v>33</v>
      </c>
      <c r="AD54" s="20">
        <v>27</v>
      </c>
      <c r="AE54" s="20">
        <v>20</v>
      </c>
      <c r="AF54" s="20">
        <v>23</v>
      </c>
      <c r="AG54" s="20">
        <v>22</v>
      </c>
      <c r="AH54" s="20">
        <v>18</v>
      </c>
      <c r="AI54" s="20">
        <v>9</v>
      </c>
      <c r="AJ54" s="20">
        <v>7</v>
      </c>
      <c r="AK54" s="20">
        <v>0</v>
      </c>
      <c r="AL54" s="20">
        <v>14</v>
      </c>
      <c r="AM54" s="20">
        <v>14</v>
      </c>
      <c r="AN54" s="20">
        <v>15</v>
      </c>
      <c r="AO54" s="20">
        <v>439</v>
      </c>
      <c r="AP54" s="20">
        <v>62</v>
      </c>
      <c r="AQ54" s="20">
        <v>45</v>
      </c>
      <c r="AR54" s="20">
        <v>166</v>
      </c>
      <c r="AS54" s="22">
        <v>21</v>
      </c>
      <c r="AT54"/>
      <c r="AU54"/>
      <c r="AV54"/>
      <c r="AW54"/>
      <c r="AX54"/>
    </row>
    <row r="55" spans="1:50" s="23" customFormat="1" x14ac:dyDescent="0.25">
      <c r="A55" s="16" t="s">
        <v>192</v>
      </c>
      <c r="B55" s="17" t="s">
        <v>188</v>
      </c>
      <c r="C55" s="18">
        <v>890</v>
      </c>
      <c r="D55" s="20">
        <v>27</v>
      </c>
      <c r="E55" s="20">
        <v>25</v>
      </c>
      <c r="F55" s="20">
        <v>24</v>
      </c>
      <c r="G55" s="20">
        <v>23</v>
      </c>
      <c r="H55" s="20">
        <v>23</v>
      </c>
      <c r="I55" s="20">
        <v>23</v>
      </c>
      <c r="J55" s="20">
        <v>23</v>
      </c>
      <c r="K55" s="20">
        <v>23</v>
      </c>
      <c r="L55" s="20">
        <v>23</v>
      </c>
      <c r="M55" s="20">
        <v>24</v>
      </c>
      <c r="N55" s="20">
        <v>24</v>
      </c>
      <c r="O55" s="20">
        <v>24</v>
      </c>
      <c r="P55" s="20">
        <v>24</v>
      </c>
      <c r="Q55" s="20">
        <v>24</v>
      </c>
      <c r="R55" s="20">
        <v>22</v>
      </c>
      <c r="S55" s="20">
        <v>21</v>
      </c>
      <c r="T55" s="20">
        <v>20</v>
      </c>
      <c r="U55" s="20">
        <v>18</v>
      </c>
      <c r="V55" s="20">
        <v>17</v>
      </c>
      <c r="W55" s="20">
        <v>15</v>
      </c>
      <c r="X55" s="20">
        <v>58</v>
      </c>
      <c r="Y55" s="20">
        <v>58</v>
      </c>
      <c r="Z55" s="20">
        <v>69</v>
      </c>
      <c r="AA55" s="20">
        <v>56</v>
      </c>
      <c r="AB55" s="20">
        <v>43</v>
      </c>
      <c r="AC55" s="20">
        <v>32</v>
      </c>
      <c r="AD55" s="20">
        <v>27</v>
      </c>
      <c r="AE55" s="20">
        <v>21</v>
      </c>
      <c r="AF55" s="20">
        <v>24</v>
      </c>
      <c r="AG55" s="20">
        <v>22</v>
      </c>
      <c r="AH55" s="20">
        <v>17</v>
      </c>
      <c r="AI55" s="20">
        <v>9</v>
      </c>
      <c r="AJ55" s="20">
        <v>7</v>
      </c>
      <c r="AK55" s="20">
        <v>1</v>
      </c>
      <c r="AL55" s="20">
        <v>13</v>
      </c>
      <c r="AM55" s="20">
        <v>13</v>
      </c>
      <c r="AN55" s="20">
        <v>15</v>
      </c>
      <c r="AO55" s="20">
        <v>440</v>
      </c>
      <c r="AP55" s="20">
        <v>62</v>
      </c>
      <c r="AQ55" s="20">
        <v>45</v>
      </c>
      <c r="AR55" s="20">
        <v>166</v>
      </c>
      <c r="AS55" s="22">
        <v>21</v>
      </c>
      <c r="AT55"/>
      <c r="AU55"/>
      <c r="AV55"/>
      <c r="AW55"/>
      <c r="AX55"/>
    </row>
    <row r="56" spans="1:50" s="12" customFormat="1" ht="15" customHeight="1" x14ac:dyDescent="0.25">
      <c r="A56" s="70" t="s">
        <v>139</v>
      </c>
      <c r="B56" s="71"/>
      <c r="C56" s="24">
        <f>SUM(C57:C62)</f>
        <v>2290</v>
      </c>
      <c r="D56" s="24">
        <f t="shared" ref="D56:AS56" si="10">SUM(D57:D62)</f>
        <v>46</v>
      </c>
      <c r="E56" s="24">
        <f t="shared" si="10"/>
        <v>41</v>
      </c>
      <c r="F56" s="24">
        <f t="shared" si="10"/>
        <v>39</v>
      </c>
      <c r="G56" s="24">
        <f t="shared" si="10"/>
        <v>37</v>
      </c>
      <c r="H56" s="24">
        <f t="shared" si="10"/>
        <v>35</v>
      </c>
      <c r="I56" s="24">
        <f t="shared" si="10"/>
        <v>35</v>
      </c>
      <c r="J56" s="24">
        <f t="shared" si="10"/>
        <v>35</v>
      </c>
      <c r="K56" s="24">
        <f t="shared" si="10"/>
        <v>37</v>
      </c>
      <c r="L56" s="24">
        <f t="shared" si="10"/>
        <v>38</v>
      </c>
      <c r="M56" s="24">
        <f t="shared" si="10"/>
        <v>37</v>
      </c>
      <c r="N56" s="24">
        <f t="shared" si="10"/>
        <v>40</v>
      </c>
      <c r="O56" s="24">
        <f t="shared" si="10"/>
        <v>42</v>
      </c>
      <c r="P56" s="24">
        <f t="shared" si="10"/>
        <v>43</v>
      </c>
      <c r="Q56" s="24">
        <f t="shared" si="10"/>
        <v>43</v>
      </c>
      <c r="R56" s="24">
        <f t="shared" si="10"/>
        <v>42</v>
      </c>
      <c r="S56" s="24">
        <f t="shared" si="10"/>
        <v>44</v>
      </c>
      <c r="T56" s="24">
        <f t="shared" si="10"/>
        <v>44</v>
      </c>
      <c r="U56" s="24">
        <f t="shared" si="10"/>
        <v>44</v>
      </c>
      <c r="V56" s="24">
        <f t="shared" si="10"/>
        <v>42</v>
      </c>
      <c r="W56" s="24">
        <f t="shared" si="10"/>
        <v>38</v>
      </c>
      <c r="X56" s="24">
        <f t="shared" si="10"/>
        <v>174</v>
      </c>
      <c r="Y56" s="24">
        <f t="shared" si="10"/>
        <v>168</v>
      </c>
      <c r="Z56" s="24">
        <f t="shared" si="10"/>
        <v>161</v>
      </c>
      <c r="AA56" s="24">
        <f t="shared" si="10"/>
        <v>143</v>
      </c>
      <c r="AB56" s="24">
        <f t="shared" si="10"/>
        <v>128</v>
      </c>
      <c r="AC56" s="24">
        <f t="shared" si="10"/>
        <v>115</v>
      </c>
      <c r="AD56" s="24">
        <f t="shared" si="10"/>
        <v>95</v>
      </c>
      <c r="AE56" s="24">
        <f t="shared" si="10"/>
        <v>90</v>
      </c>
      <c r="AF56" s="24">
        <f t="shared" si="10"/>
        <v>105</v>
      </c>
      <c r="AG56" s="24">
        <f t="shared" si="10"/>
        <v>89</v>
      </c>
      <c r="AH56" s="24">
        <f t="shared" si="10"/>
        <v>87</v>
      </c>
      <c r="AI56" s="24">
        <f t="shared" si="10"/>
        <v>66</v>
      </c>
      <c r="AJ56" s="24">
        <f t="shared" si="10"/>
        <v>67</v>
      </c>
      <c r="AK56" s="24">
        <f t="shared" si="10"/>
        <v>3</v>
      </c>
      <c r="AL56" s="24">
        <f t="shared" si="10"/>
        <v>24</v>
      </c>
      <c r="AM56" s="24">
        <f t="shared" si="10"/>
        <v>22</v>
      </c>
      <c r="AN56" s="24">
        <f t="shared" si="10"/>
        <v>45</v>
      </c>
      <c r="AO56" s="24">
        <f t="shared" si="10"/>
        <v>1132</v>
      </c>
      <c r="AP56" s="24">
        <f t="shared" si="10"/>
        <v>122</v>
      </c>
      <c r="AQ56" s="24">
        <f t="shared" si="10"/>
        <v>97</v>
      </c>
      <c r="AR56" s="24">
        <f t="shared" si="10"/>
        <v>412</v>
      </c>
      <c r="AS56" s="27">
        <f t="shared" si="10"/>
        <v>61</v>
      </c>
      <c r="AT56"/>
      <c r="AU56"/>
      <c r="AV56"/>
      <c r="AW56"/>
      <c r="AX56"/>
    </row>
    <row r="57" spans="1:50" s="23" customFormat="1" x14ac:dyDescent="0.25">
      <c r="A57" s="16" t="s">
        <v>140</v>
      </c>
      <c r="B57" s="17" t="s">
        <v>141</v>
      </c>
      <c r="C57" s="18">
        <v>506</v>
      </c>
      <c r="D57" s="20">
        <v>10</v>
      </c>
      <c r="E57" s="20">
        <v>9</v>
      </c>
      <c r="F57" s="20">
        <v>8</v>
      </c>
      <c r="G57" s="20">
        <v>8</v>
      </c>
      <c r="H57" s="20">
        <v>8</v>
      </c>
      <c r="I57" s="20">
        <v>8</v>
      </c>
      <c r="J57" s="20">
        <v>8</v>
      </c>
      <c r="K57" s="20">
        <v>8</v>
      </c>
      <c r="L57" s="20">
        <v>9</v>
      </c>
      <c r="M57" s="20">
        <v>8</v>
      </c>
      <c r="N57" s="20">
        <v>9</v>
      </c>
      <c r="O57" s="20">
        <v>9</v>
      </c>
      <c r="P57" s="20">
        <v>10</v>
      </c>
      <c r="Q57" s="20">
        <v>10</v>
      </c>
      <c r="R57" s="20">
        <v>9</v>
      </c>
      <c r="S57" s="20">
        <v>10</v>
      </c>
      <c r="T57" s="20">
        <v>10</v>
      </c>
      <c r="U57" s="20">
        <v>10</v>
      </c>
      <c r="V57" s="20">
        <v>9</v>
      </c>
      <c r="W57" s="20">
        <v>9</v>
      </c>
      <c r="X57" s="20">
        <v>38</v>
      </c>
      <c r="Y57" s="20">
        <v>37</v>
      </c>
      <c r="Z57" s="20">
        <v>35</v>
      </c>
      <c r="AA57" s="20">
        <v>31</v>
      </c>
      <c r="AB57" s="20">
        <v>28</v>
      </c>
      <c r="AC57" s="20">
        <v>25</v>
      </c>
      <c r="AD57" s="20">
        <v>21</v>
      </c>
      <c r="AE57" s="20">
        <v>20</v>
      </c>
      <c r="AF57" s="20">
        <v>23</v>
      </c>
      <c r="AG57" s="20">
        <v>19</v>
      </c>
      <c r="AH57" s="20">
        <v>20</v>
      </c>
      <c r="AI57" s="20">
        <v>15</v>
      </c>
      <c r="AJ57" s="20">
        <v>15</v>
      </c>
      <c r="AK57" s="20">
        <v>1</v>
      </c>
      <c r="AL57" s="20">
        <v>6</v>
      </c>
      <c r="AM57" s="20">
        <v>5</v>
      </c>
      <c r="AN57" s="20">
        <v>11</v>
      </c>
      <c r="AO57" s="20">
        <v>246</v>
      </c>
      <c r="AP57" s="20">
        <v>26</v>
      </c>
      <c r="AQ57" s="20">
        <v>21</v>
      </c>
      <c r="AR57" s="20">
        <v>89</v>
      </c>
      <c r="AS57" s="22">
        <v>13</v>
      </c>
      <c r="AT57"/>
      <c r="AU57"/>
      <c r="AV57"/>
      <c r="AW57"/>
      <c r="AX57"/>
    </row>
    <row r="58" spans="1:50" s="23" customFormat="1" x14ac:dyDescent="0.25">
      <c r="A58" s="16" t="s">
        <v>142</v>
      </c>
      <c r="B58" s="17" t="s">
        <v>143</v>
      </c>
      <c r="C58" s="18">
        <v>476</v>
      </c>
      <c r="D58" s="20">
        <v>10</v>
      </c>
      <c r="E58" s="20">
        <v>8</v>
      </c>
      <c r="F58" s="20">
        <v>8</v>
      </c>
      <c r="G58" s="20">
        <v>8</v>
      </c>
      <c r="H58" s="20">
        <v>7</v>
      </c>
      <c r="I58" s="20">
        <v>7</v>
      </c>
      <c r="J58" s="20">
        <v>7</v>
      </c>
      <c r="K58" s="20">
        <v>8</v>
      </c>
      <c r="L58" s="20">
        <v>8</v>
      </c>
      <c r="M58" s="20">
        <v>8</v>
      </c>
      <c r="N58" s="20">
        <v>7</v>
      </c>
      <c r="O58" s="20">
        <v>9</v>
      </c>
      <c r="P58" s="20">
        <v>9</v>
      </c>
      <c r="Q58" s="20">
        <v>9</v>
      </c>
      <c r="R58" s="20">
        <v>9</v>
      </c>
      <c r="S58" s="20">
        <v>9</v>
      </c>
      <c r="T58" s="20">
        <v>9</v>
      </c>
      <c r="U58" s="20">
        <v>9</v>
      </c>
      <c r="V58" s="20">
        <v>9</v>
      </c>
      <c r="W58" s="20">
        <v>8</v>
      </c>
      <c r="X58" s="20">
        <v>36</v>
      </c>
      <c r="Y58" s="20">
        <v>35</v>
      </c>
      <c r="Z58" s="20">
        <v>34</v>
      </c>
      <c r="AA58" s="20">
        <v>29</v>
      </c>
      <c r="AB58" s="20">
        <v>27</v>
      </c>
      <c r="AC58" s="20">
        <v>24</v>
      </c>
      <c r="AD58" s="20">
        <v>20</v>
      </c>
      <c r="AE58" s="20">
        <v>18</v>
      </c>
      <c r="AF58" s="20">
        <v>22</v>
      </c>
      <c r="AG58" s="20">
        <v>19</v>
      </c>
      <c r="AH58" s="20">
        <v>18</v>
      </c>
      <c r="AI58" s="20">
        <v>14</v>
      </c>
      <c r="AJ58" s="20">
        <v>14</v>
      </c>
      <c r="AK58" s="20">
        <v>1</v>
      </c>
      <c r="AL58" s="20">
        <v>5</v>
      </c>
      <c r="AM58" s="20">
        <v>5</v>
      </c>
      <c r="AN58" s="20">
        <v>9</v>
      </c>
      <c r="AO58" s="20">
        <v>237</v>
      </c>
      <c r="AP58" s="20">
        <v>26</v>
      </c>
      <c r="AQ58" s="20">
        <v>20</v>
      </c>
      <c r="AR58" s="20">
        <v>86</v>
      </c>
      <c r="AS58" s="22">
        <v>13</v>
      </c>
      <c r="AT58"/>
      <c r="AU58"/>
      <c r="AV58"/>
      <c r="AW58"/>
      <c r="AX58"/>
    </row>
    <row r="59" spans="1:50" s="23" customFormat="1" x14ac:dyDescent="0.25">
      <c r="A59" s="16" t="s">
        <v>144</v>
      </c>
      <c r="B59" s="17" t="s">
        <v>145</v>
      </c>
      <c r="C59" s="18">
        <v>322</v>
      </c>
      <c r="D59" s="20">
        <v>6</v>
      </c>
      <c r="E59" s="20">
        <v>6</v>
      </c>
      <c r="F59" s="20">
        <v>6</v>
      </c>
      <c r="G59" s="20">
        <v>5</v>
      </c>
      <c r="H59" s="20">
        <v>5</v>
      </c>
      <c r="I59" s="20">
        <v>5</v>
      </c>
      <c r="J59" s="20">
        <v>5</v>
      </c>
      <c r="K59" s="20">
        <v>5</v>
      </c>
      <c r="L59" s="20">
        <v>5</v>
      </c>
      <c r="M59" s="20">
        <v>5</v>
      </c>
      <c r="N59" s="20">
        <v>6</v>
      </c>
      <c r="O59" s="20">
        <v>6</v>
      </c>
      <c r="P59" s="20">
        <v>6</v>
      </c>
      <c r="Q59" s="20">
        <v>6</v>
      </c>
      <c r="R59" s="20">
        <v>6</v>
      </c>
      <c r="S59" s="20">
        <v>6</v>
      </c>
      <c r="T59" s="20">
        <v>6</v>
      </c>
      <c r="U59" s="20">
        <v>6</v>
      </c>
      <c r="V59" s="20">
        <v>6</v>
      </c>
      <c r="W59" s="20">
        <v>5</v>
      </c>
      <c r="X59" s="20">
        <v>25</v>
      </c>
      <c r="Y59" s="20">
        <v>24</v>
      </c>
      <c r="Z59" s="20">
        <v>23</v>
      </c>
      <c r="AA59" s="20">
        <v>20</v>
      </c>
      <c r="AB59" s="20">
        <v>18</v>
      </c>
      <c r="AC59" s="20">
        <v>16</v>
      </c>
      <c r="AD59" s="20">
        <v>13</v>
      </c>
      <c r="AE59" s="20">
        <v>13</v>
      </c>
      <c r="AF59" s="20">
        <v>15</v>
      </c>
      <c r="AG59" s="20">
        <v>13</v>
      </c>
      <c r="AH59" s="20">
        <v>12</v>
      </c>
      <c r="AI59" s="20">
        <v>9</v>
      </c>
      <c r="AJ59" s="20">
        <v>9</v>
      </c>
      <c r="AK59" s="20">
        <v>0</v>
      </c>
      <c r="AL59" s="20">
        <v>3</v>
      </c>
      <c r="AM59" s="20">
        <v>3</v>
      </c>
      <c r="AN59" s="20">
        <v>6</v>
      </c>
      <c r="AO59" s="20">
        <v>160</v>
      </c>
      <c r="AP59" s="20">
        <v>17</v>
      </c>
      <c r="AQ59" s="20">
        <v>14</v>
      </c>
      <c r="AR59" s="20">
        <v>59</v>
      </c>
      <c r="AS59" s="22">
        <v>9</v>
      </c>
      <c r="AT59"/>
      <c r="AU59"/>
      <c r="AV59"/>
      <c r="AW59"/>
      <c r="AX59"/>
    </row>
    <row r="60" spans="1:50" s="23" customFormat="1" x14ac:dyDescent="0.25">
      <c r="A60" s="16" t="s">
        <v>146</v>
      </c>
      <c r="B60" s="17" t="s">
        <v>147</v>
      </c>
      <c r="C60" s="18">
        <v>315</v>
      </c>
      <c r="D60" s="20">
        <v>6</v>
      </c>
      <c r="E60" s="20">
        <v>6</v>
      </c>
      <c r="F60" s="20">
        <v>5</v>
      </c>
      <c r="G60" s="20">
        <v>5</v>
      </c>
      <c r="H60" s="20">
        <v>5</v>
      </c>
      <c r="I60" s="20">
        <v>5</v>
      </c>
      <c r="J60" s="20">
        <v>5</v>
      </c>
      <c r="K60" s="20">
        <v>5</v>
      </c>
      <c r="L60" s="20">
        <v>5</v>
      </c>
      <c r="M60" s="20">
        <v>5</v>
      </c>
      <c r="N60" s="20">
        <v>6</v>
      </c>
      <c r="O60" s="20">
        <v>6</v>
      </c>
      <c r="P60" s="20">
        <v>6</v>
      </c>
      <c r="Q60" s="20">
        <v>6</v>
      </c>
      <c r="R60" s="20">
        <v>6</v>
      </c>
      <c r="S60" s="20">
        <v>6</v>
      </c>
      <c r="T60" s="20">
        <v>6</v>
      </c>
      <c r="U60" s="20">
        <v>6</v>
      </c>
      <c r="V60" s="20">
        <v>6</v>
      </c>
      <c r="W60" s="20">
        <v>5</v>
      </c>
      <c r="X60" s="20">
        <v>24</v>
      </c>
      <c r="Y60" s="20">
        <v>23</v>
      </c>
      <c r="Z60" s="20">
        <v>22</v>
      </c>
      <c r="AA60" s="20">
        <v>20</v>
      </c>
      <c r="AB60" s="20">
        <v>18</v>
      </c>
      <c r="AC60" s="20">
        <v>16</v>
      </c>
      <c r="AD60" s="20">
        <v>13</v>
      </c>
      <c r="AE60" s="20">
        <v>12</v>
      </c>
      <c r="AF60" s="20">
        <v>14</v>
      </c>
      <c r="AG60" s="20">
        <v>12</v>
      </c>
      <c r="AH60" s="20">
        <v>12</v>
      </c>
      <c r="AI60" s="20">
        <v>9</v>
      </c>
      <c r="AJ60" s="20">
        <v>9</v>
      </c>
      <c r="AK60" s="20">
        <v>0</v>
      </c>
      <c r="AL60" s="20">
        <v>3</v>
      </c>
      <c r="AM60" s="20">
        <v>3</v>
      </c>
      <c r="AN60" s="20">
        <v>6</v>
      </c>
      <c r="AO60" s="20">
        <v>156</v>
      </c>
      <c r="AP60" s="20">
        <v>17</v>
      </c>
      <c r="AQ60" s="20">
        <v>13</v>
      </c>
      <c r="AR60" s="20">
        <v>57</v>
      </c>
      <c r="AS60" s="22">
        <v>8</v>
      </c>
      <c r="AT60"/>
      <c r="AU60"/>
      <c r="AV60"/>
      <c r="AW60"/>
      <c r="AX60"/>
    </row>
    <row r="61" spans="1:50" s="23" customFormat="1" x14ac:dyDescent="0.25">
      <c r="A61" s="16" t="s">
        <v>148</v>
      </c>
      <c r="B61" s="17" t="s">
        <v>149</v>
      </c>
      <c r="C61" s="18">
        <v>344</v>
      </c>
      <c r="D61" s="20">
        <v>7</v>
      </c>
      <c r="E61" s="20">
        <v>6</v>
      </c>
      <c r="F61" s="20">
        <v>6</v>
      </c>
      <c r="G61" s="20">
        <v>6</v>
      </c>
      <c r="H61" s="20">
        <v>5</v>
      </c>
      <c r="I61" s="20">
        <v>5</v>
      </c>
      <c r="J61" s="20">
        <v>5</v>
      </c>
      <c r="K61" s="20">
        <v>6</v>
      </c>
      <c r="L61" s="20">
        <v>6</v>
      </c>
      <c r="M61" s="20">
        <v>6</v>
      </c>
      <c r="N61" s="20">
        <v>6</v>
      </c>
      <c r="O61" s="20">
        <v>6</v>
      </c>
      <c r="P61" s="20">
        <v>6</v>
      </c>
      <c r="Q61" s="20">
        <v>6</v>
      </c>
      <c r="R61" s="20">
        <v>6</v>
      </c>
      <c r="S61" s="20">
        <v>7</v>
      </c>
      <c r="T61" s="20">
        <v>7</v>
      </c>
      <c r="U61" s="20">
        <v>7</v>
      </c>
      <c r="V61" s="20">
        <v>6</v>
      </c>
      <c r="W61" s="20">
        <v>6</v>
      </c>
      <c r="X61" s="20">
        <v>26</v>
      </c>
      <c r="Y61" s="20">
        <v>25</v>
      </c>
      <c r="Z61" s="20">
        <v>24</v>
      </c>
      <c r="AA61" s="20">
        <v>22</v>
      </c>
      <c r="AB61" s="20">
        <v>19</v>
      </c>
      <c r="AC61" s="20">
        <v>17</v>
      </c>
      <c r="AD61" s="20">
        <v>14</v>
      </c>
      <c r="AE61" s="20">
        <v>14</v>
      </c>
      <c r="AF61" s="20">
        <v>16</v>
      </c>
      <c r="AG61" s="20">
        <v>13</v>
      </c>
      <c r="AH61" s="20">
        <v>13</v>
      </c>
      <c r="AI61" s="20">
        <v>10</v>
      </c>
      <c r="AJ61" s="20">
        <v>10</v>
      </c>
      <c r="AK61" s="20">
        <v>1</v>
      </c>
      <c r="AL61" s="20">
        <v>4</v>
      </c>
      <c r="AM61" s="20">
        <v>3</v>
      </c>
      <c r="AN61" s="20">
        <v>7</v>
      </c>
      <c r="AO61" s="20">
        <v>170</v>
      </c>
      <c r="AP61" s="20">
        <v>18</v>
      </c>
      <c r="AQ61" s="20">
        <v>15</v>
      </c>
      <c r="AR61" s="20">
        <v>62</v>
      </c>
      <c r="AS61" s="22">
        <v>9</v>
      </c>
      <c r="AT61"/>
      <c r="AU61"/>
      <c r="AV61"/>
      <c r="AW61"/>
      <c r="AX61"/>
    </row>
    <row r="62" spans="1:50" s="23" customFormat="1" ht="15.75" thickBot="1" x14ac:dyDescent="0.3">
      <c r="A62" s="33" t="s">
        <v>151</v>
      </c>
      <c r="B62" s="34" t="s">
        <v>152</v>
      </c>
      <c r="C62" s="35">
        <v>327</v>
      </c>
      <c r="D62" s="51">
        <v>7</v>
      </c>
      <c r="E62" s="51">
        <v>6</v>
      </c>
      <c r="F62" s="51">
        <v>6</v>
      </c>
      <c r="G62" s="51">
        <v>5</v>
      </c>
      <c r="H62" s="51">
        <v>5</v>
      </c>
      <c r="I62" s="51">
        <v>5</v>
      </c>
      <c r="J62" s="51">
        <v>5</v>
      </c>
      <c r="K62" s="51">
        <v>5</v>
      </c>
      <c r="L62" s="51">
        <v>5</v>
      </c>
      <c r="M62" s="51">
        <v>5</v>
      </c>
      <c r="N62" s="51">
        <v>6</v>
      </c>
      <c r="O62" s="51">
        <v>6</v>
      </c>
      <c r="P62" s="51">
        <v>6</v>
      </c>
      <c r="Q62" s="51">
        <v>6</v>
      </c>
      <c r="R62" s="51">
        <v>6</v>
      </c>
      <c r="S62" s="51">
        <v>6</v>
      </c>
      <c r="T62" s="51">
        <v>6</v>
      </c>
      <c r="U62" s="51">
        <v>6</v>
      </c>
      <c r="V62" s="51">
        <v>6</v>
      </c>
      <c r="W62" s="51">
        <v>5</v>
      </c>
      <c r="X62" s="51">
        <v>25</v>
      </c>
      <c r="Y62" s="51">
        <v>24</v>
      </c>
      <c r="Z62" s="51">
        <v>23</v>
      </c>
      <c r="AA62" s="51">
        <v>21</v>
      </c>
      <c r="AB62" s="51">
        <v>18</v>
      </c>
      <c r="AC62" s="51">
        <v>17</v>
      </c>
      <c r="AD62" s="51">
        <v>14</v>
      </c>
      <c r="AE62" s="51">
        <v>13</v>
      </c>
      <c r="AF62" s="51">
        <v>15</v>
      </c>
      <c r="AG62" s="51">
        <v>13</v>
      </c>
      <c r="AH62" s="51">
        <v>12</v>
      </c>
      <c r="AI62" s="51">
        <v>9</v>
      </c>
      <c r="AJ62" s="51">
        <v>10</v>
      </c>
      <c r="AK62" s="51">
        <v>0</v>
      </c>
      <c r="AL62" s="51">
        <v>3</v>
      </c>
      <c r="AM62" s="51">
        <v>3</v>
      </c>
      <c r="AN62" s="51">
        <v>6</v>
      </c>
      <c r="AO62" s="51">
        <v>163</v>
      </c>
      <c r="AP62" s="51">
        <v>18</v>
      </c>
      <c r="AQ62" s="51">
        <v>14</v>
      </c>
      <c r="AR62" s="51">
        <v>59</v>
      </c>
      <c r="AS62" s="52">
        <v>9</v>
      </c>
      <c r="AT62"/>
      <c r="AU62"/>
      <c r="AV62"/>
      <c r="AW62"/>
      <c r="AX62"/>
    </row>
    <row r="63" spans="1:50" x14ac:dyDescent="0.25">
      <c r="A63" s="36" t="s">
        <v>150</v>
      </c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N63" s="38"/>
      <c r="AO63" s="38"/>
      <c r="AP63" s="38"/>
      <c r="AQ63" s="38"/>
      <c r="AR63" s="38"/>
    </row>
  </sheetData>
  <mergeCells count="44">
    <mergeCell ref="A56:B56"/>
    <mergeCell ref="A16:B16"/>
    <mergeCell ref="A24:B24"/>
    <mergeCell ref="A35:B35"/>
    <mergeCell ref="A44:B44"/>
    <mergeCell ref="A45:B45"/>
    <mergeCell ref="A52:B52"/>
    <mergeCell ref="Y4:Y5"/>
    <mergeCell ref="Z4:Z5"/>
    <mergeCell ref="AK4:AM4"/>
    <mergeCell ref="A6:B6"/>
    <mergeCell ref="A7:B7"/>
    <mergeCell ref="W4:W5"/>
    <mergeCell ref="X4:X5"/>
    <mergeCell ref="L4:L5"/>
    <mergeCell ref="A4:A5"/>
    <mergeCell ref="B4:B5"/>
    <mergeCell ref="C4:C5"/>
    <mergeCell ref="D4:D5"/>
    <mergeCell ref="E4:E5"/>
    <mergeCell ref="F4:F5"/>
    <mergeCell ref="A9:B9"/>
    <mergeCell ref="S4:S5"/>
    <mergeCell ref="T4:T5"/>
    <mergeCell ref="U4:U5"/>
    <mergeCell ref="V4:V5"/>
    <mergeCell ref="M4:M5"/>
    <mergeCell ref="N4:N5"/>
    <mergeCell ref="O4:O5"/>
    <mergeCell ref="P4:P5"/>
    <mergeCell ref="Q4:Q5"/>
    <mergeCell ref="R4:R5"/>
    <mergeCell ref="G4:G5"/>
    <mergeCell ref="H4:H5"/>
    <mergeCell ref="I4:I5"/>
    <mergeCell ref="J4:J5"/>
    <mergeCell ref="K4:K5"/>
    <mergeCell ref="C1:AB1"/>
    <mergeCell ref="AC1:AS1"/>
    <mergeCell ref="C2:AB2"/>
    <mergeCell ref="AC2:AS2"/>
    <mergeCell ref="A3:B3"/>
    <mergeCell ref="C3:AB3"/>
    <mergeCell ref="AC3:AS3"/>
  </mergeCells>
  <printOptions horizontalCentered="1"/>
  <pageMargins left="0.39370078740157483" right="0.39370078740157483" top="0" bottom="0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63"/>
  <sheetViews>
    <sheetView workbookViewId="0">
      <selection activeCell="P6" sqref="P1:W1048576"/>
    </sheetView>
  </sheetViews>
  <sheetFormatPr baseColWidth="10" defaultRowHeight="15" x14ac:dyDescent="0.25"/>
  <cols>
    <col min="2" max="2" width="15.5703125" customWidth="1"/>
    <col min="3" max="3" width="11.42578125" style="37" customWidth="1"/>
    <col min="4" max="15" width="7.140625" hidden="1" customWidth="1"/>
    <col min="16" max="16" width="7.140625" customWidth="1"/>
    <col min="17" max="22" width="7.140625" hidden="1" customWidth="1"/>
    <col min="23" max="23" width="7.140625" customWidth="1"/>
    <col min="24" max="26" width="7.140625" hidden="1" customWidth="1"/>
    <col min="27" max="27" width="8.5703125" hidden="1" customWidth="1"/>
    <col min="28" max="28" width="8.5703125" customWidth="1"/>
    <col min="29" max="34" width="8.5703125" hidden="1" customWidth="1"/>
    <col min="35" max="35" width="8.5703125" customWidth="1"/>
    <col min="36" max="40" width="8.5703125" hidden="1" customWidth="1"/>
    <col min="41" max="43" width="8.5703125" customWidth="1"/>
    <col min="44" max="44" width="8.5703125" style="21" customWidth="1"/>
    <col min="45" max="45" width="8.5703125" customWidth="1"/>
    <col min="46" max="46" width="9.28515625" customWidth="1"/>
    <col min="47" max="47" width="9.85546875" customWidth="1"/>
    <col min="48" max="50" width="8.5703125" customWidth="1"/>
    <col min="51" max="51" width="1.140625" customWidth="1"/>
    <col min="52" max="52" width="8.5703125" customWidth="1"/>
  </cols>
  <sheetData>
    <row r="1" spans="1:59" ht="16.5" customHeight="1" x14ac:dyDescent="0.25">
      <c r="C1" s="66" t="s">
        <v>0</v>
      </c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 t="s">
        <v>0</v>
      </c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1"/>
      <c r="AZ1" s="1"/>
      <c r="BA1" s="1"/>
      <c r="BB1" s="1"/>
      <c r="BC1" s="1"/>
      <c r="BD1" s="1"/>
      <c r="BE1" s="1"/>
      <c r="BF1" s="1"/>
      <c r="BG1" s="1"/>
    </row>
    <row r="2" spans="1:59" ht="19.5" customHeight="1" x14ac:dyDescent="0.3">
      <c r="C2" s="67" t="s">
        <v>1</v>
      </c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 t="s">
        <v>1</v>
      </c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2"/>
      <c r="AZ2" s="2"/>
      <c r="BA2" s="2"/>
      <c r="BB2" s="2"/>
      <c r="BC2" s="2"/>
      <c r="BD2" s="2"/>
      <c r="BE2" s="2"/>
      <c r="BF2" s="2"/>
      <c r="BG2" s="2"/>
    </row>
    <row r="3" spans="1:59" s="4" customFormat="1" ht="12.75" customHeight="1" thickBot="1" x14ac:dyDescent="0.2">
      <c r="A3" s="68" t="s">
        <v>2</v>
      </c>
      <c r="B3" s="68"/>
      <c r="C3" s="69" t="s">
        <v>3</v>
      </c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 t="s">
        <v>3</v>
      </c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3"/>
      <c r="AZ3" s="3"/>
      <c r="BA3" s="3"/>
      <c r="BB3" s="3"/>
      <c r="BC3" s="3"/>
      <c r="BD3" s="3"/>
      <c r="BE3" s="3"/>
      <c r="BF3" s="3"/>
      <c r="BG3" s="3"/>
    </row>
    <row r="4" spans="1:59" s="5" customFormat="1" ht="29.25" customHeight="1" x14ac:dyDescent="0.25">
      <c r="A4" s="80" t="s">
        <v>4</v>
      </c>
      <c r="B4" s="82" t="s">
        <v>5</v>
      </c>
      <c r="C4" s="92" t="s">
        <v>158</v>
      </c>
      <c r="D4" s="90" t="s">
        <v>7</v>
      </c>
      <c r="E4" s="90" t="s">
        <v>8</v>
      </c>
      <c r="F4" s="90" t="s">
        <v>9</v>
      </c>
      <c r="G4" s="90" t="s">
        <v>10</v>
      </c>
      <c r="H4" s="90" t="s">
        <v>11</v>
      </c>
      <c r="I4" s="90" t="s">
        <v>12</v>
      </c>
      <c r="J4" s="90" t="s">
        <v>13</v>
      </c>
      <c r="K4" s="90" t="s">
        <v>14</v>
      </c>
      <c r="L4" s="90" t="s">
        <v>15</v>
      </c>
      <c r="M4" s="90" t="s">
        <v>16</v>
      </c>
      <c r="N4" s="90" t="s">
        <v>17</v>
      </c>
      <c r="O4" s="90" t="s">
        <v>18</v>
      </c>
      <c r="P4" s="72" t="s">
        <v>153</v>
      </c>
      <c r="Q4" s="72" t="s">
        <v>19</v>
      </c>
      <c r="R4" s="72" t="s">
        <v>20</v>
      </c>
      <c r="S4" s="72" t="s">
        <v>21</v>
      </c>
      <c r="T4" s="72" t="s">
        <v>22</v>
      </c>
      <c r="U4" s="72" t="s">
        <v>23</v>
      </c>
      <c r="V4" s="72" t="s">
        <v>24</v>
      </c>
      <c r="W4" s="72" t="s">
        <v>154</v>
      </c>
      <c r="X4" s="72" t="s">
        <v>25</v>
      </c>
      <c r="Y4" s="72" t="s">
        <v>26</v>
      </c>
      <c r="Z4" s="72" t="s">
        <v>27</v>
      </c>
      <c r="AA4" s="72" t="s">
        <v>28</v>
      </c>
      <c r="AB4" s="72" t="s">
        <v>155</v>
      </c>
      <c r="AC4" s="90" t="s">
        <v>29</v>
      </c>
      <c r="AD4" s="43" t="s">
        <v>30</v>
      </c>
      <c r="AE4" s="43" t="s">
        <v>31</v>
      </c>
      <c r="AF4" s="43" t="s">
        <v>32</v>
      </c>
      <c r="AG4" s="43" t="s">
        <v>33</v>
      </c>
      <c r="AH4" s="43" t="s">
        <v>34</v>
      </c>
      <c r="AI4" s="43" t="s">
        <v>156</v>
      </c>
      <c r="AJ4" s="43" t="s">
        <v>35</v>
      </c>
      <c r="AK4" s="43" t="s">
        <v>36</v>
      </c>
      <c r="AL4" s="43" t="s">
        <v>37</v>
      </c>
      <c r="AM4" s="43" t="s">
        <v>38</v>
      </c>
      <c r="AN4" s="43" t="s">
        <v>39</v>
      </c>
      <c r="AO4" s="43" t="s">
        <v>157</v>
      </c>
      <c r="AP4" s="74" t="s">
        <v>40</v>
      </c>
      <c r="AQ4" s="75"/>
      <c r="AR4" s="75"/>
      <c r="AS4" s="44" t="s">
        <v>41</v>
      </c>
      <c r="AT4" s="45" t="s">
        <v>42</v>
      </c>
      <c r="AU4" s="46" t="s">
        <v>43</v>
      </c>
      <c r="AV4" s="46"/>
      <c r="AW4" s="46"/>
      <c r="AX4" s="47"/>
      <c r="AY4"/>
      <c r="AZ4" s="92" t="s">
        <v>6</v>
      </c>
      <c r="BA4"/>
      <c r="BB4"/>
      <c r="BC4"/>
    </row>
    <row r="5" spans="1:59" s="5" customFormat="1" ht="8.25" customHeight="1" x14ac:dyDescent="0.25">
      <c r="A5" s="81"/>
      <c r="B5" s="83"/>
      <c r="C5" s="93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91"/>
      <c r="AD5" s="6"/>
      <c r="AE5" s="6"/>
      <c r="AF5" s="6"/>
      <c r="AG5" s="6"/>
      <c r="AH5" s="6"/>
      <c r="AI5" s="39"/>
      <c r="AJ5" s="6"/>
      <c r="AK5" s="6"/>
      <c r="AL5" s="6"/>
      <c r="AM5" s="6"/>
      <c r="AN5" s="6"/>
      <c r="AO5" s="39"/>
      <c r="AP5" s="48" t="s">
        <v>44</v>
      </c>
      <c r="AQ5" s="48" t="s">
        <v>45</v>
      </c>
      <c r="AR5" s="48" t="s">
        <v>46</v>
      </c>
      <c r="AS5" s="6"/>
      <c r="AT5" s="7"/>
      <c r="AU5" s="8" t="s">
        <v>47</v>
      </c>
      <c r="AV5" s="8" t="s">
        <v>48</v>
      </c>
      <c r="AW5" s="8" t="s">
        <v>49</v>
      </c>
      <c r="AX5" s="9" t="s">
        <v>50</v>
      </c>
      <c r="AY5"/>
      <c r="AZ5" s="93"/>
      <c r="BA5"/>
      <c r="BB5"/>
      <c r="BC5"/>
    </row>
    <row r="6" spans="1:59" s="12" customFormat="1" ht="15" customHeight="1" x14ac:dyDescent="0.25">
      <c r="A6" s="76" t="s">
        <v>51</v>
      </c>
      <c r="B6" s="77"/>
      <c r="C6" s="10">
        <f t="shared" ref="C6:AX6" si="0">SUM(C7,C35,C44)</f>
        <v>88437</v>
      </c>
      <c r="D6" s="10">
        <f t="shared" si="0"/>
        <v>1412</v>
      </c>
      <c r="E6" s="10">
        <f t="shared" si="0"/>
        <v>1417</v>
      </c>
      <c r="F6" s="10">
        <f t="shared" si="0"/>
        <v>1437</v>
      </c>
      <c r="G6" s="10">
        <f t="shared" si="0"/>
        <v>1456</v>
      </c>
      <c r="H6" s="10">
        <f t="shared" si="0"/>
        <v>1488</v>
      </c>
      <c r="I6" s="10">
        <f t="shared" si="0"/>
        <v>1522</v>
      </c>
      <c r="J6" s="10">
        <f t="shared" si="0"/>
        <v>1558</v>
      </c>
      <c r="K6" s="10">
        <f t="shared" si="0"/>
        <v>1597</v>
      </c>
      <c r="L6" s="10">
        <f t="shared" si="0"/>
        <v>1635</v>
      </c>
      <c r="M6" s="10">
        <f t="shared" si="0"/>
        <v>1668</v>
      </c>
      <c r="N6" s="10">
        <f t="shared" si="0"/>
        <v>1708</v>
      </c>
      <c r="O6" s="10">
        <f t="shared" si="0"/>
        <v>1746</v>
      </c>
      <c r="P6" s="10">
        <v>18644</v>
      </c>
      <c r="Q6" s="10">
        <f t="shared" si="0"/>
        <v>1775</v>
      </c>
      <c r="R6" s="10">
        <f t="shared" si="0"/>
        <v>1785</v>
      </c>
      <c r="S6" s="10">
        <f t="shared" si="0"/>
        <v>1784</v>
      </c>
      <c r="T6" s="10">
        <f t="shared" si="0"/>
        <v>1784</v>
      </c>
      <c r="U6" s="10">
        <f t="shared" si="0"/>
        <v>1779</v>
      </c>
      <c r="V6" s="10">
        <f t="shared" si="0"/>
        <v>1770</v>
      </c>
      <c r="W6" s="10">
        <v>10677</v>
      </c>
      <c r="X6" s="10">
        <f t="shared" si="0"/>
        <v>1755</v>
      </c>
      <c r="Y6" s="10">
        <f t="shared" si="0"/>
        <v>1737</v>
      </c>
      <c r="Z6" s="10">
        <f t="shared" si="0"/>
        <v>8276</v>
      </c>
      <c r="AA6" s="10">
        <f t="shared" si="0"/>
        <v>7156</v>
      </c>
      <c r="AB6" s="10">
        <v>18924</v>
      </c>
      <c r="AC6" s="10">
        <f t="shared" si="0"/>
        <v>6841</v>
      </c>
      <c r="AD6" s="10">
        <f t="shared" si="0"/>
        <v>6006</v>
      </c>
      <c r="AE6" s="10">
        <f t="shared" si="0"/>
        <v>5264</v>
      </c>
      <c r="AF6" s="10">
        <f t="shared" si="0"/>
        <v>4088</v>
      </c>
      <c r="AG6" s="10">
        <f t="shared" si="0"/>
        <v>3319</v>
      </c>
      <c r="AH6" s="10">
        <f t="shared" si="0"/>
        <v>3514</v>
      </c>
      <c r="AI6" s="10">
        <v>12637</v>
      </c>
      <c r="AJ6" s="10">
        <f t="shared" si="0"/>
        <v>3373</v>
      </c>
      <c r="AK6" s="10">
        <f t="shared" si="0"/>
        <v>2732</v>
      </c>
      <c r="AL6" s="10">
        <f t="shared" si="0"/>
        <v>2127</v>
      </c>
      <c r="AM6" s="10">
        <f t="shared" si="0"/>
        <v>1504</v>
      </c>
      <c r="AN6" s="10">
        <f t="shared" si="0"/>
        <v>1424</v>
      </c>
      <c r="AO6" s="10">
        <v>11160</v>
      </c>
      <c r="AP6" s="10">
        <f t="shared" si="0"/>
        <v>102</v>
      </c>
      <c r="AQ6" s="10">
        <f t="shared" si="0"/>
        <v>727</v>
      </c>
      <c r="AR6" s="10">
        <f t="shared" si="0"/>
        <v>685</v>
      </c>
      <c r="AS6" s="10">
        <f t="shared" si="0"/>
        <v>1333</v>
      </c>
      <c r="AT6" s="10">
        <f t="shared" si="0"/>
        <v>44521</v>
      </c>
      <c r="AU6" s="10">
        <f t="shared" si="0"/>
        <v>4271</v>
      </c>
      <c r="AV6" s="10">
        <f t="shared" si="0"/>
        <v>4469</v>
      </c>
      <c r="AW6" s="10">
        <f t="shared" si="0"/>
        <v>19338</v>
      </c>
      <c r="AX6" s="11">
        <f t="shared" si="0"/>
        <v>1815</v>
      </c>
      <c r="AY6"/>
      <c r="AZ6" s="11">
        <f t="shared" ref="AZ6" si="1">SUM(AZ7,AZ35,AZ44)</f>
        <v>88437</v>
      </c>
      <c r="BA6"/>
      <c r="BB6"/>
      <c r="BC6"/>
    </row>
    <row r="7" spans="1:59" s="12" customFormat="1" ht="15" customHeight="1" x14ac:dyDescent="0.25">
      <c r="A7" s="78" t="s">
        <v>52</v>
      </c>
      <c r="B7" s="79"/>
      <c r="C7" s="13">
        <f t="shared" ref="C7:AX7" si="2">SUM(C8,C9,C16,C24)</f>
        <v>60190</v>
      </c>
      <c r="D7" s="14">
        <f t="shared" si="2"/>
        <v>797</v>
      </c>
      <c r="E7" s="14">
        <f t="shared" si="2"/>
        <v>824</v>
      </c>
      <c r="F7" s="14">
        <f t="shared" si="2"/>
        <v>853</v>
      </c>
      <c r="G7" s="14">
        <f t="shared" si="2"/>
        <v>881</v>
      </c>
      <c r="H7" s="14">
        <f t="shared" si="2"/>
        <v>910</v>
      </c>
      <c r="I7" s="14">
        <f t="shared" si="2"/>
        <v>940</v>
      </c>
      <c r="J7" s="14">
        <f t="shared" si="2"/>
        <v>968</v>
      </c>
      <c r="K7" s="14">
        <f t="shared" si="2"/>
        <v>996</v>
      </c>
      <c r="L7" s="14">
        <f t="shared" si="2"/>
        <v>1023</v>
      </c>
      <c r="M7" s="14">
        <f t="shared" si="2"/>
        <v>1051</v>
      </c>
      <c r="N7" s="14">
        <f t="shared" si="2"/>
        <v>1076</v>
      </c>
      <c r="O7" s="14">
        <f t="shared" si="2"/>
        <v>1098</v>
      </c>
      <c r="P7" s="14">
        <v>11417</v>
      </c>
      <c r="Q7" s="14">
        <f t="shared" si="2"/>
        <v>1123</v>
      </c>
      <c r="R7" s="14">
        <f t="shared" si="2"/>
        <v>1150</v>
      </c>
      <c r="S7" s="14">
        <f t="shared" si="2"/>
        <v>1177</v>
      </c>
      <c r="T7" s="14">
        <f t="shared" si="2"/>
        <v>1202</v>
      </c>
      <c r="U7" s="14">
        <f t="shared" si="2"/>
        <v>1224</v>
      </c>
      <c r="V7" s="14">
        <f t="shared" si="2"/>
        <v>1235</v>
      </c>
      <c r="W7" s="14">
        <v>7111</v>
      </c>
      <c r="X7" s="14">
        <f t="shared" si="2"/>
        <v>1230</v>
      </c>
      <c r="Y7" s="14">
        <f t="shared" si="2"/>
        <v>1213</v>
      </c>
      <c r="Z7" s="14">
        <f t="shared" si="2"/>
        <v>5699</v>
      </c>
      <c r="AA7" s="14">
        <f t="shared" si="2"/>
        <v>4670</v>
      </c>
      <c r="AB7" s="14">
        <v>12812</v>
      </c>
      <c r="AC7" s="14">
        <f t="shared" si="2"/>
        <v>4761</v>
      </c>
      <c r="AD7" s="14">
        <f t="shared" si="2"/>
        <v>4247</v>
      </c>
      <c r="AE7" s="14">
        <f t="shared" si="2"/>
        <v>3762</v>
      </c>
      <c r="AF7" s="14">
        <f t="shared" si="2"/>
        <v>2886</v>
      </c>
      <c r="AG7" s="14">
        <f t="shared" si="2"/>
        <v>2375</v>
      </c>
      <c r="AH7" s="14">
        <f t="shared" si="2"/>
        <v>2697</v>
      </c>
      <c r="AI7" s="14">
        <v>11274</v>
      </c>
      <c r="AJ7" s="14">
        <f t="shared" si="2"/>
        <v>2418</v>
      </c>
      <c r="AK7" s="14">
        <f t="shared" si="2"/>
        <v>1999</v>
      </c>
      <c r="AL7" s="14">
        <f t="shared" si="2"/>
        <v>1459</v>
      </c>
      <c r="AM7" s="14">
        <f t="shared" si="2"/>
        <v>1148</v>
      </c>
      <c r="AN7" s="14">
        <f t="shared" si="2"/>
        <v>1098</v>
      </c>
      <c r="AO7" s="14">
        <v>8122</v>
      </c>
      <c r="AP7" s="14">
        <f t="shared" si="2"/>
        <v>72</v>
      </c>
      <c r="AQ7" s="14">
        <f t="shared" si="2"/>
        <v>412</v>
      </c>
      <c r="AR7" s="14">
        <f t="shared" si="2"/>
        <v>385</v>
      </c>
      <c r="AS7" s="14">
        <f t="shared" si="2"/>
        <v>852</v>
      </c>
      <c r="AT7" s="14">
        <f t="shared" si="2"/>
        <v>30419</v>
      </c>
      <c r="AU7" s="14">
        <f t="shared" si="2"/>
        <v>2722</v>
      </c>
      <c r="AV7" s="14">
        <f t="shared" si="2"/>
        <v>3136</v>
      </c>
      <c r="AW7" s="14">
        <f t="shared" si="2"/>
        <v>13417</v>
      </c>
      <c r="AX7" s="15">
        <f t="shared" si="2"/>
        <v>1159</v>
      </c>
      <c r="AY7"/>
      <c r="AZ7" s="15">
        <f t="shared" ref="AZ7" si="3">SUM(AZ8,AZ9,AZ16,AZ24)</f>
        <v>60190</v>
      </c>
      <c r="BA7"/>
      <c r="BB7"/>
      <c r="BC7"/>
    </row>
    <row r="8" spans="1:59" s="23" customFormat="1" x14ac:dyDescent="0.25">
      <c r="A8" s="16" t="s">
        <v>53</v>
      </c>
      <c r="B8" s="17" t="s">
        <v>54</v>
      </c>
      <c r="C8" s="18"/>
      <c r="D8" s="19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49"/>
      <c r="AQ8" s="49"/>
      <c r="AR8" s="50"/>
      <c r="AS8" s="20"/>
      <c r="AT8" s="20"/>
      <c r="AU8" s="20"/>
      <c r="AV8" s="20"/>
      <c r="AW8" s="20"/>
      <c r="AX8" s="22"/>
      <c r="AY8"/>
      <c r="AZ8" s="22"/>
      <c r="BA8"/>
      <c r="BB8"/>
      <c r="BC8"/>
    </row>
    <row r="9" spans="1:59" s="12" customFormat="1" ht="15" customHeight="1" x14ac:dyDescent="0.25">
      <c r="A9" s="70" t="s">
        <v>55</v>
      </c>
      <c r="B9" s="71"/>
      <c r="C9" s="24">
        <f t="shared" ref="C9:AX9" si="4">SUM(C10:C15)</f>
        <v>34708</v>
      </c>
      <c r="D9" s="25">
        <f t="shared" si="4"/>
        <v>455</v>
      </c>
      <c r="E9" s="25">
        <f t="shared" si="4"/>
        <v>471</v>
      </c>
      <c r="F9" s="25">
        <f t="shared" si="4"/>
        <v>491</v>
      </c>
      <c r="G9" s="25">
        <f t="shared" si="4"/>
        <v>505</v>
      </c>
      <c r="H9" s="25">
        <f t="shared" si="4"/>
        <v>525</v>
      </c>
      <c r="I9" s="25">
        <f t="shared" si="4"/>
        <v>543</v>
      </c>
      <c r="J9" s="25">
        <f t="shared" si="4"/>
        <v>560</v>
      </c>
      <c r="K9" s="25">
        <f t="shared" si="4"/>
        <v>573</v>
      </c>
      <c r="L9" s="25">
        <f t="shared" si="4"/>
        <v>589</v>
      </c>
      <c r="M9" s="25">
        <f t="shared" si="4"/>
        <v>607</v>
      </c>
      <c r="N9" s="25">
        <f t="shared" si="4"/>
        <v>621</v>
      </c>
      <c r="O9" s="25">
        <f t="shared" si="4"/>
        <v>631</v>
      </c>
      <c r="P9" s="25">
        <v>6571</v>
      </c>
      <c r="Q9" s="25">
        <f t="shared" si="4"/>
        <v>648</v>
      </c>
      <c r="R9" s="25">
        <f t="shared" si="4"/>
        <v>662</v>
      </c>
      <c r="S9" s="25">
        <f t="shared" si="4"/>
        <v>679</v>
      </c>
      <c r="T9" s="25">
        <f t="shared" si="4"/>
        <v>695</v>
      </c>
      <c r="U9" s="25">
        <f t="shared" si="4"/>
        <v>704</v>
      </c>
      <c r="V9" s="25">
        <f t="shared" si="4"/>
        <v>714</v>
      </c>
      <c r="W9" s="25">
        <v>4102</v>
      </c>
      <c r="X9" s="25">
        <f t="shared" si="4"/>
        <v>710</v>
      </c>
      <c r="Y9" s="25">
        <f t="shared" si="4"/>
        <v>704</v>
      </c>
      <c r="Z9" s="25">
        <f t="shared" si="4"/>
        <v>3298</v>
      </c>
      <c r="AA9" s="25">
        <f t="shared" si="4"/>
        <v>2698</v>
      </c>
      <c r="AB9" s="25">
        <v>7410</v>
      </c>
      <c r="AC9" s="25">
        <f t="shared" si="4"/>
        <v>2753</v>
      </c>
      <c r="AD9" s="25">
        <f t="shared" si="4"/>
        <v>2454</v>
      </c>
      <c r="AE9" s="25">
        <f t="shared" si="4"/>
        <v>2174</v>
      </c>
      <c r="AF9" s="25">
        <f t="shared" si="4"/>
        <v>1665</v>
      </c>
      <c r="AG9" s="25">
        <f t="shared" si="4"/>
        <v>1369</v>
      </c>
      <c r="AH9" s="25">
        <f t="shared" si="4"/>
        <v>1560</v>
      </c>
      <c r="AI9" s="25">
        <v>10562</v>
      </c>
      <c r="AJ9" s="25">
        <f t="shared" si="4"/>
        <v>1390</v>
      </c>
      <c r="AK9" s="25">
        <f t="shared" si="4"/>
        <v>1149</v>
      </c>
      <c r="AL9" s="25">
        <f t="shared" si="4"/>
        <v>833</v>
      </c>
      <c r="AM9" s="25">
        <f t="shared" si="4"/>
        <v>655</v>
      </c>
      <c r="AN9" s="25">
        <f t="shared" si="4"/>
        <v>623</v>
      </c>
      <c r="AO9" s="25">
        <v>4650</v>
      </c>
      <c r="AP9" s="25">
        <f t="shared" si="4"/>
        <v>40</v>
      </c>
      <c r="AQ9" s="25">
        <f t="shared" si="4"/>
        <v>234</v>
      </c>
      <c r="AR9" s="25">
        <f t="shared" si="4"/>
        <v>220</v>
      </c>
      <c r="AS9" s="25">
        <f t="shared" si="4"/>
        <v>488</v>
      </c>
      <c r="AT9" s="25">
        <f t="shared" si="4"/>
        <v>17551</v>
      </c>
      <c r="AU9" s="25">
        <f t="shared" si="4"/>
        <v>1563</v>
      </c>
      <c r="AV9" s="25">
        <f t="shared" si="4"/>
        <v>1815</v>
      </c>
      <c r="AW9" s="25">
        <f t="shared" si="4"/>
        <v>7769</v>
      </c>
      <c r="AX9" s="26">
        <f t="shared" si="4"/>
        <v>663</v>
      </c>
      <c r="AY9"/>
      <c r="AZ9" s="26">
        <f t="shared" ref="AZ9" si="5">SUM(AZ10:AZ15)</f>
        <v>34708</v>
      </c>
      <c r="BA9"/>
      <c r="BB9"/>
      <c r="BC9"/>
    </row>
    <row r="10" spans="1:59" s="23" customFormat="1" x14ac:dyDescent="0.25">
      <c r="A10" s="16" t="s">
        <v>56</v>
      </c>
      <c r="B10" s="17" t="s">
        <v>57</v>
      </c>
      <c r="C10" s="18">
        <v>29993</v>
      </c>
      <c r="D10" s="20">
        <v>392</v>
      </c>
      <c r="E10" s="20">
        <v>406</v>
      </c>
      <c r="F10" s="20">
        <v>424</v>
      </c>
      <c r="G10" s="20">
        <v>436</v>
      </c>
      <c r="H10" s="20">
        <v>453</v>
      </c>
      <c r="I10" s="20">
        <v>470</v>
      </c>
      <c r="J10" s="20">
        <v>484</v>
      </c>
      <c r="K10" s="20">
        <v>495</v>
      </c>
      <c r="L10" s="20">
        <v>510</v>
      </c>
      <c r="M10" s="20">
        <v>525</v>
      </c>
      <c r="N10" s="20">
        <v>538</v>
      </c>
      <c r="O10" s="20">
        <v>545</v>
      </c>
      <c r="P10" s="20">
        <v>5678</v>
      </c>
      <c r="Q10" s="20">
        <v>561</v>
      </c>
      <c r="R10" s="20">
        <v>571</v>
      </c>
      <c r="S10" s="20">
        <v>587</v>
      </c>
      <c r="T10" s="20">
        <v>601</v>
      </c>
      <c r="U10" s="20">
        <v>608</v>
      </c>
      <c r="V10" s="20">
        <v>616</v>
      </c>
      <c r="W10" s="20">
        <v>3544</v>
      </c>
      <c r="X10" s="20">
        <v>614</v>
      </c>
      <c r="Y10" s="20">
        <v>609</v>
      </c>
      <c r="Z10" s="20">
        <v>2852</v>
      </c>
      <c r="AA10" s="20">
        <v>2332</v>
      </c>
      <c r="AB10" s="20">
        <v>6407</v>
      </c>
      <c r="AC10" s="20">
        <v>2380</v>
      </c>
      <c r="AD10" s="20">
        <v>2122</v>
      </c>
      <c r="AE10" s="20">
        <v>1879</v>
      </c>
      <c r="AF10" s="20">
        <v>1439</v>
      </c>
      <c r="AG10" s="20">
        <v>1182</v>
      </c>
      <c r="AH10" s="20">
        <v>1349</v>
      </c>
      <c r="AI10" s="20">
        <v>10351</v>
      </c>
      <c r="AJ10" s="20">
        <v>1201</v>
      </c>
      <c r="AK10" s="20">
        <v>993</v>
      </c>
      <c r="AL10" s="20">
        <v>718</v>
      </c>
      <c r="AM10" s="20">
        <v>564</v>
      </c>
      <c r="AN10" s="20">
        <v>537</v>
      </c>
      <c r="AO10" s="20">
        <v>4013</v>
      </c>
      <c r="AP10" s="20">
        <v>34</v>
      </c>
      <c r="AQ10" s="20">
        <v>201</v>
      </c>
      <c r="AR10" s="20">
        <v>190</v>
      </c>
      <c r="AS10" s="20">
        <v>421</v>
      </c>
      <c r="AT10" s="20">
        <v>15167</v>
      </c>
      <c r="AU10" s="20">
        <v>1350</v>
      </c>
      <c r="AV10" s="20">
        <v>1569</v>
      </c>
      <c r="AW10" s="20">
        <v>6718</v>
      </c>
      <c r="AX10" s="22">
        <v>572</v>
      </c>
      <c r="AY10"/>
      <c r="AZ10" s="22">
        <f>SUM(P10+W10+AB10+AI10+AO10)</f>
        <v>29993</v>
      </c>
      <c r="BA10"/>
      <c r="BB10"/>
      <c r="BC10"/>
    </row>
    <row r="11" spans="1:59" s="23" customFormat="1" x14ac:dyDescent="0.25">
      <c r="A11" s="16" t="s">
        <v>58</v>
      </c>
      <c r="B11" s="17" t="s">
        <v>59</v>
      </c>
      <c r="C11" s="18">
        <v>1311</v>
      </c>
      <c r="D11" s="20">
        <v>17</v>
      </c>
      <c r="E11" s="20">
        <v>18</v>
      </c>
      <c r="F11" s="20">
        <v>19</v>
      </c>
      <c r="G11" s="20">
        <v>19</v>
      </c>
      <c r="H11" s="20">
        <v>20</v>
      </c>
      <c r="I11" s="20">
        <v>20</v>
      </c>
      <c r="J11" s="20">
        <v>21</v>
      </c>
      <c r="K11" s="20">
        <v>22</v>
      </c>
      <c r="L11" s="20">
        <v>22</v>
      </c>
      <c r="M11" s="20">
        <v>23</v>
      </c>
      <c r="N11" s="20">
        <v>23</v>
      </c>
      <c r="O11" s="20">
        <v>24</v>
      </c>
      <c r="P11" s="20">
        <v>248</v>
      </c>
      <c r="Q11" s="20">
        <v>24</v>
      </c>
      <c r="R11" s="20">
        <v>25</v>
      </c>
      <c r="S11" s="20">
        <v>26</v>
      </c>
      <c r="T11" s="20">
        <v>26</v>
      </c>
      <c r="U11" s="20">
        <v>27</v>
      </c>
      <c r="V11" s="20">
        <v>27</v>
      </c>
      <c r="W11" s="20">
        <v>155</v>
      </c>
      <c r="X11" s="20">
        <v>27</v>
      </c>
      <c r="Y11" s="20">
        <v>26</v>
      </c>
      <c r="Z11" s="20">
        <v>124</v>
      </c>
      <c r="AA11" s="20">
        <v>102</v>
      </c>
      <c r="AB11" s="20">
        <v>279</v>
      </c>
      <c r="AC11" s="20">
        <v>104</v>
      </c>
      <c r="AD11" s="20">
        <v>92</v>
      </c>
      <c r="AE11" s="20">
        <v>82</v>
      </c>
      <c r="AF11" s="20">
        <v>63</v>
      </c>
      <c r="AG11" s="20">
        <v>52</v>
      </c>
      <c r="AH11" s="20">
        <v>59</v>
      </c>
      <c r="AI11" s="20">
        <v>452</v>
      </c>
      <c r="AJ11" s="20">
        <v>53</v>
      </c>
      <c r="AK11" s="20">
        <v>43</v>
      </c>
      <c r="AL11" s="20">
        <v>32</v>
      </c>
      <c r="AM11" s="20">
        <v>25</v>
      </c>
      <c r="AN11" s="20">
        <v>24</v>
      </c>
      <c r="AO11" s="20">
        <v>177</v>
      </c>
      <c r="AP11" s="20">
        <v>2</v>
      </c>
      <c r="AQ11" s="20">
        <v>9</v>
      </c>
      <c r="AR11" s="20">
        <v>8</v>
      </c>
      <c r="AS11" s="20">
        <v>19</v>
      </c>
      <c r="AT11" s="20">
        <v>662</v>
      </c>
      <c r="AU11" s="20">
        <v>59</v>
      </c>
      <c r="AV11" s="20">
        <v>68</v>
      </c>
      <c r="AW11" s="20">
        <v>292</v>
      </c>
      <c r="AX11" s="22">
        <v>25</v>
      </c>
      <c r="AY11"/>
      <c r="AZ11" s="22">
        <f>SUM(P11+W11+AB11+AI11+AO11)</f>
        <v>1311</v>
      </c>
      <c r="BA11"/>
      <c r="BB11"/>
      <c r="BC11"/>
    </row>
    <row r="12" spans="1:59" s="23" customFormat="1" x14ac:dyDescent="0.25">
      <c r="A12" s="16" t="s">
        <v>60</v>
      </c>
      <c r="B12" s="17" t="s">
        <v>61</v>
      </c>
      <c r="C12" s="18">
        <v>1145</v>
      </c>
      <c r="D12" s="20">
        <v>15</v>
      </c>
      <c r="E12" s="20">
        <v>16</v>
      </c>
      <c r="F12" s="20">
        <v>16</v>
      </c>
      <c r="G12" s="20">
        <v>17</v>
      </c>
      <c r="H12" s="20">
        <v>17</v>
      </c>
      <c r="I12" s="20">
        <v>18</v>
      </c>
      <c r="J12" s="20">
        <v>18</v>
      </c>
      <c r="K12" s="20">
        <v>19</v>
      </c>
      <c r="L12" s="20">
        <v>19</v>
      </c>
      <c r="M12" s="20">
        <v>20</v>
      </c>
      <c r="N12" s="20">
        <v>20</v>
      </c>
      <c r="O12" s="20">
        <v>21</v>
      </c>
      <c r="P12" s="20">
        <v>216</v>
      </c>
      <c r="Q12" s="20">
        <v>21</v>
      </c>
      <c r="R12" s="20">
        <v>22</v>
      </c>
      <c r="S12" s="20">
        <v>22</v>
      </c>
      <c r="T12" s="20">
        <v>23</v>
      </c>
      <c r="U12" s="20">
        <v>23</v>
      </c>
      <c r="V12" s="20">
        <v>24</v>
      </c>
      <c r="W12" s="20">
        <v>135</v>
      </c>
      <c r="X12" s="20">
        <v>23</v>
      </c>
      <c r="Y12" s="20">
        <v>23</v>
      </c>
      <c r="Z12" s="20">
        <v>109</v>
      </c>
      <c r="AA12" s="20">
        <v>89</v>
      </c>
      <c r="AB12" s="20">
        <v>244</v>
      </c>
      <c r="AC12" s="20">
        <v>91</v>
      </c>
      <c r="AD12" s="20">
        <v>81</v>
      </c>
      <c r="AE12" s="20">
        <v>72</v>
      </c>
      <c r="AF12" s="20">
        <v>55</v>
      </c>
      <c r="AG12" s="20">
        <v>45</v>
      </c>
      <c r="AH12" s="20">
        <v>51</v>
      </c>
      <c r="AI12" s="20">
        <v>395</v>
      </c>
      <c r="AJ12" s="20">
        <v>46</v>
      </c>
      <c r="AK12" s="20">
        <v>38</v>
      </c>
      <c r="AL12" s="20">
        <v>28</v>
      </c>
      <c r="AM12" s="20">
        <v>22</v>
      </c>
      <c r="AN12" s="20">
        <v>21</v>
      </c>
      <c r="AO12" s="20">
        <v>155</v>
      </c>
      <c r="AP12" s="20">
        <v>1</v>
      </c>
      <c r="AQ12" s="20">
        <v>8</v>
      </c>
      <c r="AR12" s="20">
        <v>7</v>
      </c>
      <c r="AS12" s="20">
        <v>16</v>
      </c>
      <c r="AT12" s="20">
        <v>579</v>
      </c>
      <c r="AU12" s="20">
        <v>52</v>
      </c>
      <c r="AV12" s="20">
        <v>60</v>
      </c>
      <c r="AW12" s="20">
        <v>255</v>
      </c>
      <c r="AX12" s="22">
        <v>22</v>
      </c>
      <c r="AY12"/>
      <c r="AZ12" s="22">
        <f t="shared" ref="AZ12:AZ15" si="6">SUM(P12+W12+AB12+AI12+AO12)</f>
        <v>1145</v>
      </c>
      <c r="BA12"/>
      <c r="BB12"/>
      <c r="BC12"/>
    </row>
    <row r="13" spans="1:59" s="23" customFormat="1" x14ac:dyDescent="0.25">
      <c r="A13" s="16" t="s">
        <v>62</v>
      </c>
      <c r="B13" s="17" t="s">
        <v>63</v>
      </c>
      <c r="C13" s="18">
        <v>1030</v>
      </c>
      <c r="D13" s="20">
        <v>14</v>
      </c>
      <c r="E13" s="20">
        <v>14</v>
      </c>
      <c r="F13" s="20">
        <v>15</v>
      </c>
      <c r="G13" s="20">
        <v>15</v>
      </c>
      <c r="H13" s="20">
        <v>16</v>
      </c>
      <c r="I13" s="20">
        <v>16</v>
      </c>
      <c r="J13" s="20">
        <v>17</v>
      </c>
      <c r="K13" s="20">
        <v>17</v>
      </c>
      <c r="L13" s="20">
        <v>17</v>
      </c>
      <c r="M13" s="20">
        <v>18</v>
      </c>
      <c r="N13" s="20">
        <v>18</v>
      </c>
      <c r="O13" s="20">
        <v>19</v>
      </c>
      <c r="P13" s="20">
        <v>196</v>
      </c>
      <c r="Q13" s="20">
        <v>19</v>
      </c>
      <c r="R13" s="20">
        <v>20</v>
      </c>
      <c r="S13" s="20">
        <v>20</v>
      </c>
      <c r="T13" s="20">
        <v>21</v>
      </c>
      <c r="U13" s="20">
        <v>21</v>
      </c>
      <c r="V13" s="20">
        <v>21</v>
      </c>
      <c r="W13" s="20">
        <v>122</v>
      </c>
      <c r="X13" s="20">
        <v>21</v>
      </c>
      <c r="Y13" s="20">
        <v>21</v>
      </c>
      <c r="Z13" s="20">
        <v>97</v>
      </c>
      <c r="AA13" s="20">
        <v>80</v>
      </c>
      <c r="AB13" s="20">
        <v>219</v>
      </c>
      <c r="AC13" s="20">
        <v>81</v>
      </c>
      <c r="AD13" s="20">
        <v>73</v>
      </c>
      <c r="AE13" s="20">
        <v>64</v>
      </c>
      <c r="AF13" s="20">
        <v>49</v>
      </c>
      <c r="AG13" s="20">
        <v>41</v>
      </c>
      <c r="AH13" s="20">
        <v>46</v>
      </c>
      <c r="AI13" s="20">
        <v>354</v>
      </c>
      <c r="AJ13" s="20">
        <v>41</v>
      </c>
      <c r="AK13" s="20">
        <v>34</v>
      </c>
      <c r="AL13" s="20">
        <v>25</v>
      </c>
      <c r="AM13" s="20">
        <v>20</v>
      </c>
      <c r="AN13" s="20">
        <v>19</v>
      </c>
      <c r="AO13" s="20">
        <v>139</v>
      </c>
      <c r="AP13" s="20">
        <v>1</v>
      </c>
      <c r="AQ13" s="20">
        <v>7</v>
      </c>
      <c r="AR13" s="20">
        <v>7</v>
      </c>
      <c r="AS13" s="20">
        <v>15</v>
      </c>
      <c r="AT13" s="20">
        <v>520</v>
      </c>
      <c r="AU13" s="20">
        <v>46</v>
      </c>
      <c r="AV13" s="20">
        <v>54</v>
      </c>
      <c r="AW13" s="20">
        <v>229</v>
      </c>
      <c r="AX13" s="22">
        <v>20</v>
      </c>
      <c r="AY13"/>
      <c r="AZ13" s="22">
        <f t="shared" si="6"/>
        <v>1030</v>
      </c>
      <c r="BA13"/>
      <c r="BB13"/>
      <c r="BC13"/>
    </row>
    <row r="14" spans="1:59" s="23" customFormat="1" x14ac:dyDescent="0.25">
      <c r="A14" s="16" t="s">
        <v>64</v>
      </c>
      <c r="B14" s="17" t="s">
        <v>65</v>
      </c>
      <c r="C14" s="18">
        <v>657</v>
      </c>
      <c r="D14" s="20">
        <v>9</v>
      </c>
      <c r="E14" s="20">
        <v>9</v>
      </c>
      <c r="F14" s="20">
        <v>9</v>
      </c>
      <c r="G14" s="20">
        <v>10</v>
      </c>
      <c r="H14" s="20">
        <v>10</v>
      </c>
      <c r="I14" s="20">
        <v>10</v>
      </c>
      <c r="J14" s="20">
        <v>11</v>
      </c>
      <c r="K14" s="20">
        <v>11</v>
      </c>
      <c r="L14" s="20">
        <v>11</v>
      </c>
      <c r="M14" s="20">
        <v>11</v>
      </c>
      <c r="N14" s="20">
        <v>12</v>
      </c>
      <c r="O14" s="20">
        <v>12</v>
      </c>
      <c r="P14" s="20">
        <v>125</v>
      </c>
      <c r="Q14" s="20">
        <v>12</v>
      </c>
      <c r="R14" s="20">
        <v>13</v>
      </c>
      <c r="S14" s="20">
        <v>13</v>
      </c>
      <c r="T14" s="20">
        <v>13</v>
      </c>
      <c r="U14" s="20">
        <v>13</v>
      </c>
      <c r="V14" s="20">
        <v>14</v>
      </c>
      <c r="W14" s="20">
        <v>78</v>
      </c>
      <c r="X14" s="20">
        <v>13</v>
      </c>
      <c r="Y14" s="20">
        <v>13</v>
      </c>
      <c r="Z14" s="20">
        <v>62</v>
      </c>
      <c r="AA14" s="20">
        <v>51</v>
      </c>
      <c r="AB14" s="20">
        <v>139</v>
      </c>
      <c r="AC14" s="20">
        <v>52</v>
      </c>
      <c r="AD14" s="20">
        <v>46</v>
      </c>
      <c r="AE14" s="20">
        <v>41</v>
      </c>
      <c r="AF14" s="20">
        <v>32</v>
      </c>
      <c r="AG14" s="20">
        <v>26</v>
      </c>
      <c r="AH14" s="20">
        <v>29</v>
      </c>
      <c r="AI14" s="20">
        <v>226</v>
      </c>
      <c r="AJ14" s="20">
        <v>26</v>
      </c>
      <c r="AK14" s="20">
        <v>22</v>
      </c>
      <c r="AL14" s="20">
        <v>16</v>
      </c>
      <c r="AM14" s="20">
        <v>13</v>
      </c>
      <c r="AN14" s="20">
        <v>12</v>
      </c>
      <c r="AO14" s="20">
        <v>89</v>
      </c>
      <c r="AP14" s="20">
        <v>1</v>
      </c>
      <c r="AQ14" s="20">
        <v>5</v>
      </c>
      <c r="AR14" s="20">
        <v>4</v>
      </c>
      <c r="AS14" s="20">
        <v>9</v>
      </c>
      <c r="AT14" s="20">
        <v>333</v>
      </c>
      <c r="AU14" s="20">
        <v>30</v>
      </c>
      <c r="AV14" s="20">
        <v>34</v>
      </c>
      <c r="AW14" s="20">
        <v>147</v>
      </c>
      <c r="AX14" s="22">
        <v>13</v>
      </c>
      <c r="AY14"/>
      <c r="AZ14" s="22">
        <f t="shared" si="6"/>
        <v>657</v>
      </c>
      <c r="BA14"/>
      <c r="BB14"/>
      <c r="BC14"/>
    </row>
    <row r="15" spans="1:59" s="23" customFormat="1" x14ac:dyDescent="0.25">
      <c r="A15" s="16" t="s">
        <v>66</v>
      </c>
      <c r="B15" s="17" t="s">
        <v>67</v>
      </c>
      <c r="C15" s="18">
        <v>572</v>
      </c>
      <c r="D15" s="20">
        <v>8</v>
      </c>
      <c r="E15" s="20">
        <v>8</v>
      </c>
      <c r="F15" s="20">
        <v>8</v>
      </c>
      <c r="G15" s="20">
        <v>8</v>
      </c>
      <c r="H15" s="20">
        <v>9</v>
      </c>
      <c r="I15" s="20">
        <v>9</v>
      </c>
      <c r="J15" s="20">
        <v>9</v>
      </c>
      <c r="K15" s="20">
        <v>9</v>
      </c>
      <c r="L15" s="20">
        <v>10</v>
      </c>
      <c r="M15" s="20">
        <v>10</v>
      </c>
      <c r="N15" s="20">
        <v>10</v>
      </c>
      <c r="O15" s="20">
        <v>10</v>
      </c>
      <c r="P15" s="20">
        <v>108</v>
      </c>
      <c r="Q15" s="20">
        <v>11</v>
      </c>
      <c r="R15" s="20">
        <v>11</v>
      </c>
      <c r="S15" s="20">
        <v>11</v>
      </c>
      <c r="T15" s="20">
        <v>11</v>
      </c>
      <c r="U15" s="20">
        <v>12</v>
      </c>
      <c r="V15" s="20">
        <v>12</v>
      </c>
      <c r="W15" s="20">
        <v>68</v>
      </c>
      <c r="X15" s="20">
        <v>12</v>
      </c>
      <c r="Y15" s="20">
        <v>12</v>
      </c>
      <c r="Z15" s="20">
        <v>54</v>
      </c>
      <c r="AA15" s="20">
        <v>44</v>
      </c>
      <c r="AB15" s="20">
        <v>122</v>
      </c>
      <c r="AC15" s="20">
        <v>45</v>
      </c>
      <c r="AD15" s="20">
        <v>40</v>
      </c>
      <c r="AE15" s="20">
        <v>36</v>
      </c>
      <c r="AF15" s="20">
        <v>27</v>
      </c>
      <c r="AG15" s="20">
        <v>23</v>
      </c>
      <c r="AH15" s="20">
        <v>26</v>
      </c>
      <c r="AI15" s="20">
        <v>197</v>
      </c>
      <c r="AJ15" s="20">
        <v>23</v>
      </c>
      <c r="AK15" s="20">
        <v>19</v>
      </c>
      <c r="AL15" s="20">
        <v>14</v>
      </c>
      <c r="AM15" s="20">
        <v>11</v>
      </c>
      <c r="AN15" s="20">
        <v>10</v>
      </c>
      <c r="AO15" s="20">
        <v>77</v>
      </c>
      <c r="AP15" s="20">
        <v>1</v>
      </c>
      <c r="AQ15" s="20">
        <v>4</v>
      </c>
      <c r="AR15" s="20">
        <v>4</v>
      </c>
      <c r="AS15" s="20">
        <v>8</v>
      </c>
      <c r="AT15" s="20">
        <v>290</v>
      </c>
      <c r="AU15" s="20">
        <v>26</v>
      </c>
      <c r="AV15" s="20">
        <v>30</v>
      </c>
      <c r="AW15" s="20">
        <v>128</v>
      </c>
      <c r="AX15" s="22">
        <v>11</v>
      </c>
      <c r="AY15"/>
      <c r="AZ15" s="22">
        <f t="shared" si="6"/>
        <v>572</v>
      </c>
      <c r="BA15"/>
      <c r="BB15"/>
      <c r="BC15"/>
    </row>
    <row r="16" spans="1:59" s="12" customFormat="1" ht="15" customHeight="1" x14ac:dyDescent="0.25">
      <c r="A16" s="70" t="s">
        <v>68</v>
      </c>
      <c r="B16" s="71"/>
      <c r="C16" s="24">
        <f t="shared" ref="C16:AX16" si="7">SUM(C17:C23)</f>
        <v>11185</v>
      </c>
      <c r="D16" s="24">
        <f t="shared" si="7"/>
        <v>148</v>
      </c>
      <c r="E16" s="24">
        <f t="shared" si="7"/>
        <v>153</v>
      </c>
      <c r="F16" s="24">
        <f t="shared" si="7"/>
        <v>157</v>
      </c>
      <c r="G16" s="24">
        <f t="shared" si="7"/>
        <v>164</v>
      </c>
      <c r="H16" s="24">
        <f t="shared" si="7"/>
        <v>169</v>
      </c>
      <c r="I16" s="24">
        <f t="shared" si="7"/>
        <v>174</v>
      </c>
      <c r="J16" s="24">
        <f t="shared" si="7"/>
        <v>179</v>
      </c>
      <c r="K16" s="24">
        <f t="shared" si="7"/>
        <v>186</v>
      </c>
      <c r="L16" s="24">
        <f t="shared" si="7"/>
        <v>191</v>
      </c>
      <c r="M16" s="24">
        <f t="shared" si="7"/>
        <v>196</v>
      </c>
      <c r="N16" s="24">
        <f t="shared" si="7"/>
        <v>199</v>
      </c>
      <c r="O16" s="24">
        <f t="shared" si="7"/>
        <v>205</v>
      </c>
      <c r="P16" s="24">
        <v>2121</v>
      </c>
      <c r="Q16" s="24">
        <f t="shared" si="7"/>
        <v>208</v>
      </c>
      <c r="R16" s="24">
        <f t="shared" si="7"/>
        <v>214</v>
      </c>
      <c r="S16" s="24">
        <f t="shared" si="7"/>
        <v>220</v>
      </c>
      <c r="T16" s="24">
        <f t="shared" si="7"/>
        <v>223</v>
      </c>
      <c r="U16" s="24">
        <f t="shared" si="7"/>
        <v>228</v>
      </c>
      <c r="V16" s="24">
        <f t="shared" si="7"/>
        <v>229</v>
      </c>
      <c r="W16" s="24">
        <v>1322</v>
      </c>
      <c r="X16" s="24">
        <f t="shared" si="7"/>
        <v>229</v>
      </c>
      <c r="Y16" s="24">
        <f t="shared" si="7"/>
        <v>225</v>
      </c>
      <c r="Z16" s="24">
        <f t="shared" si="7"/>
        <v>1060</v>
      </c>
      <c r="AA16" s="24">
        <f t="shared" si="7"/>
        <v>867</v>
      </c>
      <c r="AB16" s="24">
        <v>2381</v>
      </c>
      <c r="AC16" s="24">
        <f t="shared" si="7"/>
        <v>884</v>
      </c>
      <c r="AD16" s="24">
        <f t="shared" si="7"/>
        <v>790</v>
      </c>
      <c r="AE16" s="24">
        <f t="shared" si="7"/>
        <v>700</v>
      </c>
      <c r="AF16" s="24">
        <f t="shared" si="7"/>
        <v>536</v>
      </c>
      <c r="AG16" s="24">
        <f t="shared" si="7"/>
        <v>441</v>
      </c>
      <c r="AH16" s="24">
        <f t="shared" si="7"/>
        <v>501</v>
      </c>
      <c r="AI16" s="24">
        <v>211</v>
      </c>
      <c r="AJ16" s="24">
        <f t="shared" si="7"/>
        <v>449</v>
      </c>
      <c r="AK16" s="24">
        <f t="shared" si="7"/>
        <v>371</v>
      </c>
      <c r="AL16" s="24">
        <f t="shared" si="7"/>
        <v>271</v>
      </c>
      <c r="AM16" s="24">
        <f t="shared" si="7"/>
        <v>213</v>
      </c>
      <c r="AN16" s="24">
        <f t="shared" si="7"/>
        <v>205</v>
      </c>
      <c r="AO16" s="24">
        <v>1509</v>
      </c>
      <c r="AP16" s="24">
        <f t="shared" ref="AP16:AR16" si="8">SUM(AP17:AP23)</f>
        <v>14</v>
      </c>
      <c r="AQ16" s="24">
        <f t="shared" si="8"/>
        <v>77</v>
      </c>
      <c r="AR16" s="24">
        <f t="shared" si="8"/>
        <v>71</v>
      </c>
      <c r="AS16" s="24">
        <f t="shared" si="7"/>
        <v>157</v>
      </c>
      <c r="AT16" s="24">
        <f t="shared" si="7"/>
        <v>5656</v>
      </c>
      <c r="AU16" s="24">
        <f t="shared" si="7"/>
        <v>506</v>
      </c>
      <c r="AV16" s="24">
        <f t="shared" si="7"/>
        <v>583</v>
      </c>
      <c r="AW16" s="24">
        <f t="shared" si="7"/>
        <v>2494</v>
      </c>
      <c r="AX16" s="27">
        <f t="shared" si="7"/>
        <v>215</v>
      </c>
      <c r="AY16"/>
      <c r="AZ16" s="27">
        <f t="shared" ref="AZ16" si="9">SUM(AZ17:AZ23)</f>
        <v>11185</v>
      </c>
      <c r="BA16"/>
      <c r="BB16"/>
      <c r="BC16"/>
    </row>
    <row r="17" spans="1:55" s="23" customFormat="1" x14ac:dyDescent="0.25">
      <c r="A17" s="16" t="s">
        <v>69</v>
      </c>
      <c r="B17" s="17" t="s">
        <v>70</v>
      </c>
      <c r="C17" s="18">
        <v>3163</v>
      </c>
      <c r="D17" s="20">
        <v>42</v>
      </c>
      <c r="E17" s="20">
        <v>43</v>
      </c>
      <c r="F17" s="20">
        <v>45</v>
      </c>
      <c r="G17" s="20">
        <v>46</v>
      </c>
      <c r="H17" s="20">
        <v>48</v>
      </c>
      <c r="I17" s="20">
        <v>49</v>
      </c>
      <c r="J17" s="20">
        <v>51</v>
      </c>
      <c r="K17" s="20">
        <v>52</v>
      </c>
      <c r="L17" s="20">
        <v>54</v>
      </c>
      <c r="M17" s="20">
        <v>55</v>
      </c>
      <c r="N17" s="20">
        <v>57</v>
      </c>
      <c r="O17" s="20">
        <v>58</v>
      </c>
      <c r="P17" s="20">
        <v>600</v>
      </c>
      <c r="Q17" s="20">
        <v>59</v>
      </c>
      <c r="R17" s="20">
        <v>60</v>
      </c>
      <c r="S17" s="20">
        <v>62</v>
      </c>
      <c r="T17" s="20">
        <v>63</v>
      </c>
      <c r="U17" s="20">
        <v>64</v>
      </c>
      <c r="V17" s="20">
        <v>65</v>
      </c>
      <c r="W17" s="20">
        <v>373</v>
      </c>
      <c r="X17" s="20">
        <v>65</v>
      </c>
      <c r="Y17" s="20">
        <v>64</v>
      </c>
      <c r="Z17" s="20">
        <v>299</v>
      </c>
      <c r="AA17" s="20">
        <v>245</v>
      </c>
      <c r="AB17" s="20">
        <v>673</v>
      </c>
      <c r="AC17" s="20">
        <v>250</v>
      </c>
      <c r="AD17" s="20">
        <v>223</v>
      </c>
      <c r="AE17" s="20">
        <v>198</v>
      </c>
      <c r="AF17" s="20">
        <v>152</v>
      </c>
      <c r="AG17" s="20">
        <v>125</v>
      </c>
      <c r="AH17" s="20">
        <v>142</v>
      </c>
      <c r="AI17" s="20">
        <v>1090</v>
      </c>
      <c r="AJ17" s="20">
        <v>127</v>
      </c>
      <c r="AK17" s="20">
        <v>105</v>
      </c>
      <c r="AL17" s="20">
        <v>77</v>
      </c>
      <c r="AM17" s="20">
        <v>60</v>
      </c>
      <c r="AN17" s="20">
        <v>58</v>
      </c>
      <c r="AO17" s="20">
        <v>427</v>
      </c>
      <c r="AP17" s="20">
        <v>4</v>
      </c>
      <c r="AQ17" s="20">
        <v>22</v>
      </c>
      <c r="AR17" s="20">
        <v>20</v>
      </c>
      <c r="AS17" s="20">
        <v>45</v>
      </c>
      <c r="AT17" s="20">
        <v>1599</v>
      </c>
      <c r="AU17" s="20">
        <v>143</v>
      </c>
      <c r="AV17" s="20">
        <v>165</v>
      </c>
      <c r="AW17" s="20">
        <v>705</v>
      </c>
      <c r="AX17" s="22">
        <v>61</v>
      </c>
      <c r="AY17"/>
      <c r="AZ17" s="22">
        <f t="shared" ref="AZ17:AZ23" si="10">SUM(P17+W17+AB17+AI17+AO17)</f>
        <v>3163</v>
      </c>
      <c r="BA17"/>
      <c r="BB17"/>
      <c r="BC17"/>
    </row>
    <row r="18" spans="1:55" s="23" customFormat="1" x14ac:dyDescent="0.25">
      <c r="A18" s="16" t="s">
        <v>71</v>
      </c>
      <c r="B18" s="17" t="s">
        <v>72</v>
      </c>
      <c r="C18" s="18">
        <v>1133</v>
      </c>
      <c r="D18" s="20">
        <v>15</v>
      </c>
      <c r="E18" s="20">
        <v>15</v>
      </c>
      <c r="F18" s="20">
        <v>16</v>
      </c>
      <c r="G18" s="20">
        <v>17</v>
      </c>
      <c r="H18" s="20">
        <v>17</v>
      </c>
      <c r="I18" s="20">
        <v>18</v>
      </c>
      <c r="J18" s="20">
        <v>18</v>
      </c>
      <c r="K18" s="20">
        <v>19</v>
      </c>
      <c r="L18" s="20">
        <v>19</v>
      </c>
      <c r="M18" s="20">
        <v>20</v>
      </c>
      <c r="N18" s="20">
        <v>20</v>
      </c>
      <c r="O18" s="20">
        <v>21</v>
      </c>
      <c r="P18" s="20">
        <v>215</v>
      </c>
      <c r="Q18" s="20">
        <v>21</v>
      </c>
      <c r="R18" s="20">
        <v>22</v>
      </c>
      <c r="S18" s="20">
        <v>22</v>
      </c>
      <c r="T18" s="20">
        <v>23</v>
      </c>
      <c r="U18" s="20">
        <v>23</v>
      </c>
      <c r="V18" s="20">
        <v>23</v>
      </c>
      <c r="W18" s="20">
        <v>134</v>
      </c>
      <c r="X18" s="20">
        <v>23</v>
      </c>
      <c r="Y18" s="20">
        <v>23</v>
      </c>
      <c r="Z18" s="20">
        <v>107</v>
      </c>
      <c r="AA18" s="20">
        <v>88</v>
      </c>
      <c r="AB18" s="20">
        <v>241</v>
      </c>
      <c r="AC18" s="20">
        <v>89</v>
      </c>
      <c r="AD18" s="20">
        <v>80</v>
      </c>
      <c r="AE18" s="20">
        <v>71</v>
      </c>
      <c r="AF18" s="20">
        <v>54</v>
      </c>
      <c r="AG18" s="20">
        <v>45</v>
      </c>
      <c r="AH18" s="20">
        <v>51</v>
      </c>
      <c r="AI18" s="20">
        <v>390</v>
      </c>
      <c r="AJ18" s="20">
        <v>45</v>
      </c>
      <c r="AK18" s="20">
        <v>38</v>
      </c>
      <c r="AL18" s="20">
        <v>27</v>
      </c>
      <c r="AM18" s="20">
        <v>22</v>
      </c>
      <c r="AN18" s="20">
        <v>21</v>
      </c>
      <c r="AO18" s="20">
        <v>153</v>
      </c>
      <c r="AP18" s="20">
        <v>1</v>
      </c>
      <c r="AQ18" s="20">
        <v>8</v>
      </c>
      <c r="AR18" s="20">
        <v>7</v>
      </c>
      <c r="AS18" s="20">
        <v>16</v>
      </c>
      <c r="AT18" s="20">
        <v>572</v>
      </c>
      <c r="AU18" s="20">
        <v>51</v>
      </c>
      <c r="AV18" s="20">
        <v>59</v>
      </c>
      <c r="AW18" s="20">
        <v>252</v>
      </c>
      <c r="AX18" s="22">
        <v>22</v>
      </c>
      <c r="AY18"/>
      <c r="AZ18" s="22">
        <f t="shared" si="10"/>
        <v>1133</v>
      </c>
      <c r="BA18"/>
      <c r="BB18"/>
      <c r="BC18"/>
    </row>
    <row r="19" spans="1:55" s="23" customFormat="1" x14ac:dyDescent="0.25">
      <c r="A19" s="16" t="s">
        <v>73</v>
      </c>
      <c r="B19" s="17" t="s">
        <v>74</v>
      </c>
      <c r="C19" s="18">
        <v>1571</v>
      </c>
      <c r="D19" s="20">
        <v>21</v>
      </c>
      <c r="E19" s="20">
        <v>22</v>
      </c>
      <c r="F19" s="20">
        <v>22</v>
      </c>
      <c r="G19" s="20">
        <v>23</v>
      </c>
      <c r="H19" s="20">
        <v>24</v>
      </c>
      <c r="I19" s="20">
        <v>25</v>
      </c>
      <c r="J19" s="20">
        <v>25</v>
      </c>
      <c r="K19" s="20">
        <v>26</v>
      </c>
      <c r="L19" s="20">
        <v>27</v>
      </c>
      <c r="M19" s="20">
        <v>27</v>
      </c>
      <c r="N19" s="20">
        <v>28</v>
      </c>
      <c r="O19" s="20">
        <v>29</v>
      </c>
      <c r="P19" s="20">
        <v>299</v>
      </c>
      <c r="Q19" s="20">
        <v>29</v>
      </c>
      <c r="R19" s="20">
        <v>30</v>
      </c>
      <c r="S19" s="20">
        <v>31</v>
      </c>
      <c r="T19" s="20">
        <v>31</v>
      </c>
      <c r="U19" s="20">
        <v>32</v>
      </c>
      <c r="V19" s="20">
        <v>32</v>
      </c>
      <c r="W19" s="20">
        <v>185</v>
      </c>
      <c r="X19" s="20">
        <v>32</v>
      </c>
      <c r="Y19" s="20">
        <v>32</v>
      </c>
      <c r="Z19" s="20">
        <v>149</v>
      </c>
      <c r="AA19" s="20">
        <v>122</v>
      </c>
      <c r="AB19" s="20">
        <v>335</v>
      </c>
      <c r="AC19" s="20">
        <v>124</v>
      </c>
      <c r="AD19" s="20">
        <v>111</v>
      </c>
      <c r="AE19" s="20">
        <v>98</v>
      </c>
      <c r="AF19" s="20">
        <v>75</v>
      </c>
      <c r="AG19" s="20">
        <v>62</v>
      </c>
      <c r="AH19" s="20">
        <v>70</v>
      </c>
      <c r="AI19" s="20">
        <v>540</v>
      </c>
      <c r="AJ19" s="20">
        <v>63</v>
      </c>
      <c r="AK19" s="20">
        <v>52</v>
      </c>
      <c r="AL19" s="20">
        <v>38</v>
      </c>
      <c r="AM19" s="20">
        <v>30</v>
      </c>
      <c r="AN19" s="20">
        <v>29</v>
      </c>
      <c r="AO19" s="20">
        <v>212</v>
      </c>
      <c r="AP19" s="20">
        <v>2</v>
      </c>
      <c r="AQ19" s="20">
        <v>11</v>
      </c>
      <c r="AR19" s="20">
        <v>10</v>
      </c>
      <c r="AS19" s="20">
        <v>22</v>
      </c>
      <c r="AT19" s="20">
        <v>794</v>
      </c>
      <c r="AU19" s="20">
        <v>71</v>
      </c>
      <c r="AV19" s="20">
        <v>82</v>
      </c>
      <c r="AW19" s="20">
        <v>350</v>
      </c>
      <c r="AX19" s="22">
        <v>30</v>
      </c>
      <c r="AY19"/>
      <c r="AZ19" s="22">
        <f t="shared" si="10"/>
        <v>1571</v>
      </c>
      <c r="BA19"/>
      <c r="BB19"/>
      <c r="BC19"/>
    </row>
    <row r="20" spans="1:55" s="23" customFormat="1" x14ac:dyDescent="0.25">
      <c r="A20" s="16" t="s">
        <v>75</v>
      </c>
      <c r="B20" s="17" t="s">
        <v>76</v>
      </c>
      <c r="C20" s="18">
        <v>2204</v>
      </c>
      <c r="D20" s="20">
        <v>29</v>
      </c>
      <c r="E20" s="20">
        <v>30</v>
      </c>
      <c r="F20" s="20">
        <v>31</v>
      </c>
      <c r="G20" s="20">
        <v>32</v>
      </c>
      <c r="H20" s="20">
        <v>33</v>
      </c>
      <c r="I20" s="20">
        <v>34</v>
      </c>
      <c r="J20" s="20">
        <v>35</v>
      </c>
      <c r="K20" s="20">
        <v>37</v>
      </c>
      <c r="L20" s="20">
        <v>38</v>
      </c>
      <c r="M20" s="20">
        <v>39</v>
      </c>
      <c r="N20" s="20">
        <v>39</v>
      </c>
      <c r="O20" s="20">
        <v>40</v>
      </c>
      <c r="P20" s="20">
        <v>417</v>
      </c>
      <c r="Q20" s="20">
        <v>41</v>
      </c>
      <c r="R20" s="20">
        <v>42</v>
      </c>
      <c r="S20" s="20">
        <v>43</v>
      </c>
      <c r="T20" s="20">
        <v>44</v>
      </c>
      <c r="U20" s="20">
        <v>45</v>
      </c>
      <c r="V20" s="20">
        <v>45</v>
      </c>
      <c r="W20" s="20">
        <v>260</v>
      </c>
      <c r="X20" s="20">
        <v>45</v>
      </c>
      <c r="Y20" s="20">
        <v>44</v>
      </c>
      <c r="Z20" s="20">
        <v>209</v>
      </c>
      <c r="AA20" s="20">
        <v>171</v>
      </c>
      <c r="AB20" s="20">
        <v>469</v>
      </c>
      <c r="AC20" s="20">
        <v>175</v>
      </c>
      <c r="AD20" s="20">
        <v>156</v>
      </c>
      <c r="AE20" s="20">
        <v>138</v>
      </c>
      <c r="AF20" s="20">
        <v>106</v>
      </c>
      <c r="AG20" s="20">
        <v>87</v>
      </c>
      <c r="AH20" s="20">
        <v>99</v>
      </c>
      <c r="AI20" s="20">
        <v>761</v>
      </c>
      <c r="AJ20" s="20">
        <v>89</v>
      </c>
      <c r="AK20" s="20">
        <v>73</v>
      </c>
      <c r="AL20" s="20">
        <v>53</v>
      </c>
      <c r="AM20" s="20">
        <v>42</v>
      </c>
      <c r="AN20" s="20">
        <v>40</v>
      </c>
      <c r="AO20" s="20">
        <v>297</v>
      </c>
      <c r="AP20" s="20">
        <v>3</v>
      </c>
      <c r="AQ20" s="20">
        <v>15</v>
      </c>
      <c r="AR20" s="20">
        <v>14</v>
      </c>
      <c r="AS20" s="20">
        <v>31</v>
      </c>
      <c r="AT20" s="20">
        <v>1115</v>
      </c>
      <c r="AU20" s="20">
        <v>100</v>
      </c>
      <c r="AV20" s="20">
        <v>115</v>
      </c>
      <c r="AW20" s="20">
        <v>492</v>
      </c>
      <c r="AX20" s="22">
        <v>42</v>
      </c>
      <c r="AY20"/>
      <c r="AZ20" s="22">
        <f t="shared" si="10"/>
        <v>2204</v>
      </c>
      <c r="BA20"/>
      <c r="BB20"/>
      <c r="BC20"/>
    </row>
    <row r="21" spans="1:55" s="23" customFormat="1" x14ac:dyDescent="0.25">
      <c r="A21" s="16" t="s">
        <v>77</v>
      </c>
      <c r="B21" s="17" t="s">
        <v>78</v>
      </c>
      <c r="C21" s="18">
        <v>945</v>
      </c>
      <c r="D21" s="20">
        <v>13</v>
      </c>
      <c r="E21" s="20">
        <v>13</v>
      </c>
      <c r="F21" s="20">
        <v>13</v>
      </c>
      <c r="G21" s="20">
        <v>14</v>
      </c>
      <c r="H21" s="20">
        <v>14</v>
      </c>
      <c r="I21" s="20">
        <v>15</v>
      </c>
      <c r="J21" s="20">
        <v>15</v>
      </c>
      <c r="K21" s="20">
        <v>16</v>
      </c>
      <c r="L21" s="20">
        <v>16</v>
      </c>
      <c r="M21" s="20">
        <v>17</v>
      </c>
      <c r="N21" s="20">
        <v>17</v>
      </c>
      <c r="O21" s="20">
        <v>17</v>
      </c>
      <c r="P21" s="20">
        <v>180</v>
      </c>
      <c r="Q21" s="20">
        <v>18</v>
      </c>
      <c r="R21" s="20">
        <v>18</v>
      </c>
      <c r="S21" s="20">
        <v>19</v>
      </c>
      <c r="T21" s="20">
        <v>19</v>
      </c>
      <c r="U21" s="20">
        <v>19</v>
      </c>
      <c r="V21" s="20">
        <v>19</v>
      </c>
      <c r="W21" s="20">
        <v>112</v>
      </c>
      <c r="X21" s="20">
        <v>19</v>
      </c>
      <c r="Y21" s="20">
        <v>19</v>
      </c>
      <c r="Z21" s="20">
        <v>90</v>
      </c>
      <c r="AA21" s="20">
        <v>73</v>
      </c>
      <c r="AB21" s="20">
        <v>201</v>
      </c>
      <c r="AC21" s="20">
        <v>75</v>
      </c>
      <c r="AD21" s="20">
        <v>67</v>
      </c>
      <c r="AE21" s="20">
        <v>59</v>
      </c>
      <c r="AF21" s="20">
        <v>45</v>
      </c>
      <c r="AG21" s="20">
        <v>37</v>
      </c>
      <c r="AH21" s="20">
        <v>42</v>
      </c>
      <c r="AI21" s="20">
        <v>325</v>
      </c>
      <c r="AJ21" s="20">
        <v>38</v>
      </c>
      <c r="AK21" s="20">
        <v>31</v>
      </c>
      <c r="AL21" s="20">
        <v>23</v>
      </c>
      <c r="AM21" s="20">
        <v>18</v>
      </c>
      <c r="AN21" s="20">
        <v>17</v>
      </c>
      <c r="AO21" s="20">
        <v>127</v>
      </c>
      <c r="AP21" s="20">
        <v>1</v>
      </c>
      <c r="AQ21" s="20">
        <v>6</v>
      </c>
      <c r="AR21" s="20">
        <v>6</v>
      </c>
      <c r="AS21" s="20">
        <v>13</v>
      </c>
      <c r="AT21" s="20">
        <v>479</v>
      </c>
      <c r="AU21" s="20">
        <v>43</v>
      </c>
      <c r="AV21" s="20">
        <v>49</v>
      </c>
      <c r="AW21" s="20">
        <v>211</v>
      </c>
      <c r="AX21" s="22">
        <v>18</v>
      </c>
      <c r="AY21"/>
      <c r="AZ21" s="22">
        <f t="shared" si="10"/>
        <v>945</v>
      </c>
      <c r="BA21"/>
      <c r="BB21"/>
      <c r="BC21"/>
    </row>
    <row r="22" spans="1:55" s="23" customFormat="1" x14ac:dyDescent="0.25">
      <c r="A22" s="16" t="s">
        <v>79</v>
      </c>
      <c r="B22" s="17" t="s">
        <v>80</v>
      </c>
      <c r="C22" s="18">
        <v>1305</v>
      </c>
      <c r="D22" s="20">
        <v>17</v>
      </c>
      <c r="E22" s="20">
        <v>18</v>
      </c>
      <c r="F22" s="20">
        <v>18</v>
      </c>
      <c r="G22" s="20">
        <v>19</v>
      </c>
      <c r="H22" s="20">
        <v>20</v>
      </c>
      <c r="I22" s="20">
        <v>20</v>
      </c>
      <c r="J22" s="20">
        <v>21</v>
      </c>
      <c r="K22" s="20">
        <v>22</v>
      </c>
      <c r="L22" s="20">
        <v>22</v>
      </c>
      <c r="M22" s="20">
        <v>23</v>
      </c>
      <c r="N22" s="20">
        <v>23</v>
      </c>
      <c r="O22" s="20">
        <v>24</v>
      </c>
      <c r="P22" s="20">
        <v>247</v>
      </c>
      <c r="Q22" s="20">
        <v>24</v>
      </c>
      <c r="R22" s="20">
        <v>25</v>
      </c>
      <c r="S22" s="20">
        <v>26</v>
      </c>
      <c r="T22" s="20">
        <v>26</v>
      </c>
      <c r="U22" s="20">
        <v>27</v>
      </c>
      <c r="V22" s="20">
        <v>27</v>
      </c>
      <c r="W22" s="20">
        <v>155</v>
      </c>
      <c r="X22" s="20">
        <v>27</v>
      </c>
      <c r="Y22" s="20">
        <v>26</v>
      </c>
      <c r="Z22" s="20">
        <v>124</v>
      </c>
      <c r="AA22" s="20">
        <v>101</v>
      </c>
      <c r="AB22" s="20">
        <v>278</v>
      </c>
      <c r="AC22" s="20">
        <v>103</v>
      </c>
      <c r="AD22" s="20">
        <v>92</v>
      </c>
      <c r="AE22" s="20">
        <v>82</v>
      </c>
      <c r="AF22" s="20">
        <v>63</v>
      </c>
      <c r="AG22" s="20">
        <v>51</v>
      </c>
      <c r="AH22" s="20">
        <v>58</v>
      </c>
      <c r="AI22" s="20">
        <v>449</v>
      </c>
      <c r="AJ22" s="20">
        <v>52</v>
      </c>
      <c r="AK22" s="20">
        <v>43</v>
      </c>
      <c r="AL22" s="20">
        <v>32</v>
      </c>
      <c r="AM22" s="20">
        <v>25</v>
      </c>
      <c r="AN22" s="20">
        <v>24</v>
      </c>
      <c r="AO22" s="20">
        <v>176</v>
      </c>
      <c r="AP22" s="20">
        <v>2</v>
      </c>
      <c r="AQ22" s="20">
        <v>9</v>
      </c>
      <c r="AR22" s="20">
        <v>8</v>
      </c>
      <c r="AS22" s="20">
        <v>18</v>
      </c>
      <c r="AT22" s="20">
        <v>660</v>
      </c>
      <c r="AU22" s="20">
        <v>59</v>
      </c>
      <c r="AV22" s="20">
        <v>68</v>
      </c>
      <c r="AW22" s="20">
        <v>291</v>
      </c>
      <c r="AX22" s="22">
        <v>25</v>
      </c>
      <c r="AY22"/>
      <c r="AZ22" s="22">
        <f t="shared" si="10"/>
        <v>1305</v>
      </c>
      <c r="BA22"/>
      <c r="BB22"/>
      <c r="BC22"/>
    </row>
    <row r="23" spans="1:55" s="23" customFormat="1" x14ac:dyDescent="0.25">
      <c r="A23" s="16" t="s">
        <v>79</v>
      </c>
      <c r="B23" s="17" t="s">
        <v>81</v>
      </c>
      <c r="C23" s="18">
        <v>864</v>
      </c>
      <c r="D23" s="20">
        <v>11</v>
      </c>
      <c r="E23" s="20">
        <v>12</v>
      </c>
      <c r="F23" s="20">
        <v>12</v>
      </c>
      <c r="G23" s="20">
        <v>13</v>
      </c>
      <c r="H23" s="20">
        <v>13</v>
      </c>
      <c r="I23" s="20">
        <v>13</v>
      </c>
      <c r="J23" s="20">
        <v>14</v>
      </c>
      <c r="K23" s="20">
        <v>14</v>
      </c>
      <c r="L23" s="20">
        <v>15</v>
      </c>
      <c r="M23" s="20">
        <v>15</v>
      </c>
      <c r="N23" s="20">
        <v>15</v>
      </c>
      <c r="O23" s="20">
        <v>16</v>
      </c>
      <c r="P23" s="20">
        <v>163</v>
      </c>
      <c r="Q23" s="20">
        <v>16</v>
      </c>
      <c r="R23" s="20">
        <v>17</v>
      </c>
      <c r="S23" s="20">
        <v>17</v>
      </c>
      <c r="T23" s="20">
        <v>17</v>
      </c>
      <c r="U23" s="20">
        <v>18</v>
      </c>
      <c r="V23" s="20">
        <v>18</v>
      </c>
      <c r="W23" s="20">
        <v>103</v>
      </c>
      <c r="X23" s="20">
        <v>18</v>
      </c>
      <c r="Y23" s="20">
        <v>17</v>
      </c>
      <c r="Z23" s="20">
        <v>82</v>
      </c>
      <c r="AA23" s="20">
        <v>67</v>
      </c>
      <c r="AB23" s="20">
        <v>184</v>
      </c>
      <c r="AC23" s="20">
        <v>68</v>
      </c>
      <c r="AD23" s="20">
        <v>61</v>
      </c>
      <c r="AE23" s="20">
        <v>54</v>
      </c>
      <c r="AF23" s="20">
        <v>41</v>
      </c>
      <c r="AG23" s="20">
        <v>34</v>
      </c>
      <c r="AH23" s="20">
        <v>39</v>
      </c>
      <c r="AI23" s="20">
        <v>297</v>
      </c>
      <c r="AJ23" s="20">
        <v>35</v>
      </c>
      <c r="AK23" s="20">
        <v>29</v>
      </c>
      <c r="AL23" s="20">
        <v>21</v>
      </c>
      <c r="AM23" s="20">
        <v>16</v>
      </c>
      <c r="AN23" s="20">
        <v>16</v>
      </c>
      <c r="AO23" s="20">
        <v>117</v>
      </c>
      <c r="AP23" s="20">
        <v>1</v>
      </c>
      <c r="AQ23" s="20">
        <v>6</v>
      </c>
      <c r="AR23" s="20">
        <v>6</v>
      </c>
      <c r="AS23" s="20">
        <v>12</v>
      </c>
      <c r="AT23" s="20">
        <v>437</v>
      </c>
      <c r="AU23" s="20">
        <v>39</v>
      </c>
      <c r="AV23" s="20">
        <v>45</v>
      </c>
      <c r="AW23" s="20">
        <v>193</v>
      </c>
      <c r="AX23" s="22">
        <v>17</v>
      </c>
      <c r="AY23"/>
      <c r="AZ23" s="22">
        <f t="shared" si="10"/>
        <v>864</v>
      </c>
      <c r="BA23"/>
      <c r="BB23"/>
      <c r="BC23"/>
    </row>
    <row r="24" spans="1:55" s="12" customFormat="1" ht="15" customHeight="1" x14ac:dyDescent="0.25">
      <c r="A24" s="70" t="s">
        <v>82</v>
      </c>
      <c r="B24" s="71"/>
      <c r="C24" s="24">
        <f t="shared" ref="C24:AX24" si="11">SUM(C25:C34)</f>
        <v>14297</v>
      </c>
      <c r="D24" s="24">
        <f t="shared" si="11"/>
        <v>194</v>
      </c>
      <c r="E24" s="24">
        <f t="shared" si="11"/>
        <v>200</v>
      </c>
      <c r="F24" s="24">
        <f t="shared" si="11"/>
        <v>205</v>
      </c>
      <c r="G24" s="24">
        <f t="shared" si="11"/>
        <v>212</v>
      </c>
      <c r="H24" s="24">
        <f t="shared" si="11"/>
        <v>216</v>
      </c>
      <c r="I24" s="24">
        <f t="shared" si="11"/>
        <v>223</v>
      </c>
      <c r="J24" s="24">
        <f t="shared" si="11"/>
        <v>229</v>
      </c>
      <c r="K24" s="24">
        <f t="shared" si="11"/>
        <v>237</v>
      </c>
      <c r="L24" s="24">
        <f t="shared" si="11"/>
        <v>243</v>
      </c>
      <c r="M24" s="24">
        <f t="shared" si="11"/>
        <v>248</v>
      </c>
      <c r="N24" s="24">
        <f t="shared" si="11"/>
        <v>256</v>
      </c>
      <c r="O24" s="24">
        <f t="shared" si="11"/>
        <v>262</v>
      </c>
      <c r="P24" s="24">
        <v>2725</v>
      </c>
      <c r="Q24" s="24">
        <f t="shared" si="11"/>
        <v>267</v>
      </c>
      <c r="R24" s="24">
        <f t="shared" si="11"/>
        <v>274</v>
      </c>
      <c r="S24" s="24">
        <f t="shared" si="11"/>
        <v>278</v>
      </c>
      <c r="T24" s="24">
        <f t="shared" si="11"/>
        <v>284</v>
      </c>
      <c r="U24" s="24">
        <f t="shared" si="11"/>
        <v>292</v>
      </c>
      <c r="V24" s="24">
        <f t="shared" si="11"/>
        <v>292</v>
      </c>
      <c r="W24" s="24">
        <v>1687</v>
      </c>
      <c r="X24" s="24">
        <f t="shared" si="11"/>
        <v>291</v>
      </c>
      <c r="Y24" s="24">
        <f t="shared" si="11"/>
        <v>284</v>
      </c>
      <c r="Z24" s="24">
        <f t="shared" si="11"/>
        <v>1341</v>
      </c>
      <c r="AA24" s="24">
        <f t="shared" si="11"/>
        <v>1105</v>
      </c>
      <c r="AB24" s="24">
        <v>3021</v>
      </c>
      <c r="AC24" s="24">
        <f t="shared" si="11"/>
        <v>1124</v>
      </c>
      <c r="AD24" s="24">
        <f t="shared" si="11"/>
        <v>1003</v>
      </c>
      <c r="AE24" s="24">
        <f t="shared" si="11"/>
        <v>888</v>
      </c>
      <c r="AF24" s="24">
        <f t="shared" si="11"/>
        <v>685</v>
      </c>
      <c r="AG24" s="24">
        <f t="shared" si="11"/>
        <v>565</v>
      </c>
      <c r="AH24" s="24">
        <f t="shared" si="11"/>
        <v>636</v>
      </c>
      <c r="AI24" s="24">
        <v>501</v>
      </c>
      <c r="AJ24" s="24">
        <f t="shared" si="11"/>
        <v>579</v>
      </c>
      <c r="AK24" s="24">
        <f t="shared" si="11"/>
        <v>479</v>
      </c>
      <c r="AL24" s="24">
        <f t="shared" si="11"/>
        <v>355</v>
      </c>
      <c r="AM24" s="24">
        <f t="shared" si="11"/>
        <v>280</v>
      </c>
      <c r="AN24" s="24">
        <f t="shared" si="11"/>
        <v>270</v>
      </c>
      <c r="AO24" s="24">
        <v>1963</v>
      </c>
      <c r="AP24" s="24">
        <f t="shared" ref="AP24:AR24" si="12">SUM(AP25:AP34)</f>
        <v>18</v>
      </c>
      <c r="AQ24" s="24">
        <f t="shared" si="12"/>
        <v>101</v>
      </c>
      <c r="AR24" s="24">
        <f t="shared" si="12"/>
        <v>94</v>
      </c>
      <c r="AS24" s="24">
        <f t="shared" si="11"/>
        <v>207</v>
      </c>
      <c r="AT24" s="24">
        <f t="shared" si="11"/>
        <v>7212</v>
      </c>
      <c r="AU24" s="24">
        <f t="shared" si="11"/>
        <v>653</v>
      </c>
      <c r="AV24" s="24">
        <f t="shared" si="11"/>
        <v>738</v>
      </c>
      <c r="AW24" s="24">
        <f t="shared" si="11"/>
        <v>3154</v>
      </c>
      <c r="AX24" s="27">
        <f t="shared" si="11"/>
        <v>281</v>
      </c>
      <c r="AY24"/>
      <c r="AZ24" s="27">
        <f t="shared" ref="AZ24" si="13">SUM(AZ25:AZ34)</f>
        <v>14297</v>
      </c>
      <c r="BA24"/>
      <c r="BB24"/>
      <c r="BC24"/>
    </row>
    <row r="25" spans="1:55" s="23" customFormat="1" x14ac:dyDescent="0.25">
      <c r="A25" s="16" t="s">
        <v>83</v>
      </c>
      <c r="B25" s="17" t="s">
        <v>84</v>
      </c>
      <c r="C25" s="18">
        <v>2117</v>
      </c>
      <c r="D25" s="20">
        <v>28</v>
      </c>
      <c r="E25" s="20">
        <v>29</v>
      </c>
      <c r="F25" s="20">
        <v>30</v>
      </c>
      <c r="G25" s="20">
        <v>31</v>
      </c>
      <c r="H25" s="20">
        <v>32</v>
      </c>
      <c r="I25" s="20">
        <v>33</v>
      </c>
      <c r="J25" s="20">
        <v>34</v>
      </c>
      <c r="K25" s="20">
        <v>35</v>
      </c>
      <c r="L25" s="20">
        <v>36</v>
      </c>
      <c r="M25" s="20">
        <v>37</v>
      </c>
      <c r="N25" s="20">
        <v>38</v>
      </c>
      <c r="O25" s="20">
        <v>39</v>
      </c>
      <c r="P25" s="20">
        <v>402</v>
      </c>
      <c r="Q25" s="20">
        <v>40</v>
      </c>
      <c r="R25" s="20">
        <v>40</v>
      </c>
      <c r="S25" s="20">
        <v>41</v>
      </c>
      <c r="T25" s="20">
        <v>42</v>
      </c>
      <c r="U25" s="20">
        <v>43</v>
      </c>
      <c r="V25" s="20">
        <v>43</v>
      </c>
      <c r="W25" s="20">
        <v>249</v>
      </c>
      <c r="X25" s="20">
        <v>43</v>
      </c>
      <c r="Y25" s="20">
        <v>43</v>
      </c>
      <c r="Z25" s="20">
        <v>201</v>
      </c>
      <c r="AA25" s="20">
        <v>164</v>
      </c>
      <c r="AB25" s="20">
        <v>451</v>
      </c>
      <c r="AC25" s="20">
        <v>168</v>
      </c>
      <c r="AD25" s="20">
        <v>149</v>
      </c>
      <c r="AE25" s="20">
        <v>132</v>
      </c>
      <c r="AF25" s="20">
        <v>102</v>
      </c>
      <c r="AG25" s="20">
        <v>84</v>
      </c>
      <c r="AH25" s="20">
        <v>95</v>
      </c>
      <c r="AI25" s="20">
        <v>730</v>
      </c>
      <c r="AJ25" s="20">
        <v>85</v>
      </c>
      <c r="AK25" s="20">
        <v>70</v>
      </c>
      <c r="AL25" s="20">
        <v>51</v>
      </c>
      <c r="AM25" s="20">
        <v>40</v>
      </c>
      <c r="AN25" s="20">
        <v>39</v>
      </c>
      <c r="AO25" s="20">
        <v>285</v>
      </c>
      <c r="AP25" s="20">
        <v>3</v>
      </c>
      <c r="AQ25" s="20">
        <v>14</v>
      </c>
      <c r="AR25" s="20">
        <v>14</v>
      </c>
      <c r="AS25" s="20">
        <v>30</v>
      </c>
      <c r="AT25" s="20">
        <v>1070</v>
      </c>
      <c r="AU25" s="20">
        <v>96</v>
      </c>
      <c r="AV25" s="20">
        <v>110</v>
      </c>
      <c r="AW25" s="20">
        <v>472</v>
      </c>
      <c r="AX25" s="22">
        <v>41</v>
      </c>
      <c r="AY25"/>
      <c r="AZ25" s="22">
        <f t="shared" ref="AZ25:AZ34" si="14">SUM(P25+W25+AB25+AI25+AO25)</f>
        <v>2117</v>
      </c>
      <c r="BA25"/>
      <c r="BB25"/>
      <c r="BC25"/>
    </row>
    <row r="26" spans="1:55" s="23" customFormat="1" x14ac:dyDescent="0.25">
      <c r="A26" s="16" t="s">
        <v>85</v>
      </c>
      <c r="B26" s="17" t="s">
        <v>86</v>
      </c>
      <c r="C26" s="18">
        <v>1949</v>
      </c>
      <c r="D26" s="20">
        <v>26</v>
      </c>
      <c r="E26" s="20">
        <v>27</v>
      </c>
      <c r="F26" s="20">
        <v>28</v>
      </c>
      <c r="G26" s="20">
        <v>29</v>
      </c>
      <c r="H26" s="20">
        <v>29</v>
      </c>
      <c r="I26" s="20">
        <v>30</v>
      </c>
      <c r="J26" s="20">
        <v>31</v>
      </c>
      <c r="K26" s="20">
        <v>32</v>
      </c>
      <c r="L26" s="20">
        <v>33</v>
      </c>
      <c r="M26" s="20">
        <v>34</v>
      </c>
      <c r="N26" s="20">
        <v>35</v>
      </c>
      <c r="O26" s="20">
        <v>36</v>
      </c>
      <c r="P26" s="20">
        <v>370</v>
      </c>
      <c r="Q26" s="20">
        <v>36</v>
      </c>
      <c r="R26" s="20">
        <v>37</v>
      </c>
      <c r="S26" s="20">
        <v>38</v>
      </c>
      <c r="T26" s="20">
        <v>39</v>
      </c>
      <c r="U26" s="20">
        <v>40</v>
      </c>
      <c r="V26" s="20">
        <v>40</v>
      </c>
      <c r="W26" s="20">
        <v>230</v>
      </c>
      <c r="X26" s="20">
        <v>40</v>
      </c>
      <c r="Y26" s="20">
        <v>39</v>
      </c>
      <c r="Z26" s="20">
        <v>185</v>
      </c>
      <c r="AA26" s="20">
        <v>151</v>
      </c>
      <c r="AB26" s="20">
        <v>415</v>
      </c>
      <c r="AC26" s="20">
        <v>154</v>
      </c>
      <c r="AD26" s="20">
        <v>138</v>
      </c>
      <c r="AE26" s="20">
        <v>122</v>
      </c>
      <c r="AF26" s="20">
        <v>93</v>
      </c>
      <c r="AG26" s="20">
        <v>77</v>
      </c>
      <c r="AH26" s="20">
        <v>87</v>
      </c>
      <c r="AI26" s="20">
        <v>671</v>
      </c>
      <c r="AJ26" s="20">
        <v>78</v>
      </c>
      <c r="AK26" s="20">
        <v>65</v>
      </c>
      <c r="AL26" s="20">
        <v>47</v>
      </c>
      <c r="AM26" s="20">
        <v>37</v>
      </c>
      <c r="AN26" s="20">
        <v>36</v>
      </c>
      <c r="AO26" s="20">
        <v>263</v>
      </c>
      <c r="AP26" s="20">
        <v>2</v>
      </c>
      <c r="AQ26" s="20">
        <v>13</v>
      </c>
      <c r="AR26" s="20">
        <v>12</v>
      </c>
      <c r="AS26" s="20">
        <v>28</v>
      </c>
      <c r="AT26" s="20">
        <v>985</v>
      </c>
      <c r="AU26" s="20">
        <v>88</v>
      </c>
      <c r="AV26" s="20">
        <v>102</v>
      </c>
      <c r="AW26" s="20">
        <v>435</v>
      </c>
      <c r="AX26" s="22">
        <v>38</v>
      </c>
      <c r="AY26"/>
      <c r="AZ26" s="22">
        <f t="shared" si="14"/>
        <v>1949</v>
      </c>
      <c r="BA26"/>
      <c r="BB26"/>
      <c r="BC26"/>
    </row>
    <row r="27" spans="1:55" s="23" customFormat="1" x14ac:dyDescent="0.25">
      <c r="A27" s="16" t="s">
        <v>87</v>
      </c>
      <c r="B27" s="17" t="s">
        <v>88</v>
      </c>
      <c r="C27" s="18">
        <v>2093</v>
      </c>
      <c r="D27" s="20">
        <v>28</v>
      </c>
      <c r="E27" s="20">
        <v>29</v>
      </c>
      <c r="F27" s="20">
        <v>30</v>
      </c>
      <c r="G27" s="20">
        <v>31</v>
      </c>
      <c r="H27" s="20">
        <v>32</v>
      </c>
      <c r="I27" s="20">
        <v>33</v>
      </c>
      <c r="J27" s="20">
        <v>34</v>
      </c>
      <c r="K27" s="20">
        <v>35</v>
      </c>
      <c r="L27" s="20">
        <v>36</v>
      </c>
      <c r="M27" s="20">
        <v>36</v>
      </c>
      <c r="N27" s="20">
        <v>37</v>
      </c>
      <c r="O27" s="20">
        <v>38</v>
      </c>
      <c r="P27" s="20">
        <v>399</v>
      </c>
      <c r="Q27" s="20">
        <v>39</v>
      </c>
      <c r="R27" s="20">
        <v>40</v>
      </c>
      <c r="S27" s="20">
        <v>41</v>
      </c>
      <c r="T27" s="20">
        <v>42</v>
      </c>
      <c r="U27" s="20">
        <v>43</v>
      </c>
      <c r="V27" s="20">
        <v>43</v>
      </c>
      <c r="W27" s="20">
        <v>248</v>
      </c>
      <c r="X27" s="20">
        <v>43</v>
      </c>
      <c r="Y27" s="20">
        <v>42</v>
      </c>
      <c r="Z27" s="20">
        <v>198</v>
      </c>
      <c r="AA27" s="20">
        <v>162</v>
      </c>
      <c r="AB27" s="20">
        <v>445</v>
      </c>
      <c r="AC27" s="20">
        <v>165</v>
      </c>
      <c r="AD27" s="20">
        <v>147</v>
      </c>
      <c r="AE27" s="20">
        <v>131</v>
      </c>
      <c r="AF27" s="20">
        <v>100</v>
      </c>
      <c r="AG27" s="20">
        <v>82</v>
      </c>
      <c r="AH27" s="20">
        <v>94</v>
      </c>
      <c r="AI27" s="20">
        <v>719</v>
      </c>
      <c r="AJ27" s="20">
        <v>84</v>
      </c>
      <c r="AK27" s="20">
        <v>69</v>
      </c>
      <c r="AL27" s="20">
        <v>51</v>
      </c>
      <c r="AM27" s="20">
        <v>40</v>
      </c>
      <c r="AN27" s="20">
        <v>38</v>
      </c>
      <c r="AO27" s="20">
        <v>282</v>
      </c>
      <c r="AP27" s="20">
        <v>3</v>
      </c>
      <c r="AQ27" s="20">
        <v>14</v>
      </c>
      <c r="AR27" s="20">
        <v>13</v>
      </c>
      <c r="AS27" s="20">
        <v>30</v>
      </c>
      <c r="AT27" s="20">
        <v>1056</v>
      </c>
      <c r="AU27" s="20">
        <v>95</v>
      </c>
      <c r="AV27" s="20">
        <v>109</v>
      </c>
      <c r="AW27" s="20">
        <v>466</v>
      </c>
      <c r="AX27" s="22">
        <v>40</v>
      </c>
      <c r="AY27"/>
      <c r="AZ27" s="22">
        <f t="shared" si="14"/>
        <v>2093</v>
      </c>
      <c r="BA27"/>
      <c r="BB27"/>
      <c r="BC27"/>
    </row>
    <row r="28" spans="1:55" s="23" customFormat="1" x14ac:dyDescent="0.25">
      <c r="A28" s="16" t="s">
        <v>89</v>
      </c>
      <c r="B28" s="17" t="s">
        <v>90</v>
      </c>
      <c r="C28" s="18">
        <v>2607</v>
      </c>
      <c r="D28" s="20">
        <v>34</v>
      </c>
      <c r="E28" s="20">
        <v>36</v>
      </c>
      <c r="F28" s="20">
        <v>37</v>
      </c>
      <c r="G28" s="20">
        <v>38</v>
      </c>
      <c r="H28" s="20">
        <v>39</v>
      </c>
      <c r="I28" s="20">
        <v>41</v>
      </c>
      <c r="J28" s="20">
        <v>42</v>
      </c>
      <c r="K28" s="20">
        <v>43</v>
      </c>
      <c r="L28" s="20">
        <v>44</v>
      </c>
      <c r="M28" s="20">
        <v>45</v>
      </c>
      <c r="N28" s="20">
        <v>47</v>
      </c>
      <c r="O28" s="20">
        <v>48</v>
      </c>
      <c r="P28" s="20">
        <v>494</v>
      </c>
      <c r="Q28" s="20">
        <v>49</v>
      </c>
      <c r="R28" s="20">
        <v>50</v>
      </c>
      <c r="S28" s="20">
        <v>51</v>
      </c>
      <c r="T28" s="20">
        <v>52</v>
      </c>
      <c r="U28" s="20">
        <v>53</v>
      </c>
      <c r="V28" s="20">
        <v>53</v>
      </c>
      <c r="W28" s="20">
        <v>308</v>
      </c>
      <c r="X28" s="20">
        <v>53</v>
      </c>
      <c r="Y28" s="20">
        <v>52</v>
      </c>
      <c r="Z28" s="20">
        <v>247</v>
      </c>
      <c r="AA28" s="20">
        <v>202</v>
      </c>
      <c r="AB28" s="20">
        <v>554</v>
      </c>
      <c r="AC28" s="20">
        <v>206</v>
      </c>
      <c r="AD28" s="20">
        <v>184</v>
      </c>
      <c r="AE28" s="20">
        <v>163</v>
      </c>
      <c r="AF28" s="20">
        <v>125</v>
      </c>
      <c r="AG28" s="20">
        <v>103</v>
      </c>
      <c r="AH28" s="20">
        <v>117</v>
      </c>
      <c r="AI28" s="20">
        <v>898</v>
      </c>
      <c r="AJ28" s="20">
        <v>105</v>
      </c>
      <c r="AK28" s="20">
        <v>87</v>
      </c>
      <c r="AL28" s="20">
        <v>63</v>
      </c>
      <c r="AM28" s="20">
        <v>50</v>
      </c>
      <c r="AN28" s="20">
        <v>48</v>
      </c>
      <c r="AO28" s="20">
        <v>353</v>
      </c>
      <c r="AP28" s="20">
        <v>3</v>
      </c>
      <c r="AQ28" s="20">
        <v>18</v>
      </c>
      <c r="AR28" s="20">
        <v>17</v>
      </c>
      <c r="AS28" s="20">
        <v>37</v>
      </c>
      <c r="AT28" s="20">
        <v>1317</v>
      </c>
      <c r="AU28" s="20">
        <v>118</v>
      </c>
      <c r="AV28" s="20">
        <v>136</v>
      </c>
      <c r="AW28" s="20">
        <v>581</v>
      </c>
      <c r="AX28" s="22">
        <v>50</v>
      </c>
      <c r="AY28"/>
      <c r="AZ28" s="22">
        <f t="shared" si="14"/>
        <v>2607</v>
      </c>
      <c r="BA28"/>
      <c r="BB28"/>
      <c r="BC28"/>
    </row>
    <row r="29" spans="1:55" s="23" customFormat="1" x14ac:dyDescent="0.25">
      <c r="A29" s="16" t="s">
        <v>91</v>
      </c>
      <c r="B29" s="17" t="s">
        <v>92</v>
      </c>
      <c r="C29" s="18">
        <v>864</v>
      </c>
      <c r="D29" s="20">
        <v>11</v>
      </c>
      <c r="E29" s="20">
        <v>12</v>
      </c>
      <c r="F29" s="20">
        <v>12</v>
      </c>
      <c r="G29" s="20">
        <v>13</v>
      </c>
      <c r="H29" s="20">
        <v>13</v>
      </c>
      <c r="I29" s="20">
        <v>13</v>
      </c>
      <c r="J29" s="20">
        <v>14</v>
      </c>
      <c r="K29" s="20">
        <v>14</v>
      </c>
      <c r="L29" s="20">
        <v>15</v>
      </c>
      <c r="M29" s="20">
        <v>15</v>
      </c>
      <c r="N29" s="20">
        <v>15</v>
      </c>
      <c r="O29" s="20">
        <v>16</v>
      </c>
      <c r="P29" s="20">
        <v>163</v>
      </c>
      <c r="Q29" s="20">
        <v>16</v>
      </c>
      <c r="R29" s="20">
        <v>17</v>
      </c>
      <c r="S29" s="20">
        <v>17</v>
      </c>
      <c r="T29" s="20">
        <v>17</v>
      </c>
      <c r="U29" s="20">
        <v>18</v>
      </c>
      <c r="V29" s="20">
        <v>18</v>
      </c>
      <c r="W29" s="20">
        <v>103</v>
      </c>
      <c r="X29" s="20">
        <v>18</v>
      </c>
      <c r="Y29" s="20">
        <v>17</v>
      </c>
      <c r="Z29" s="20">
        <v>82</v>
      </c>
      <c r="AA29" s="20">
        <v>67</v>
      </c>
      <c r="AB29" s="20">
        <v>184</v>
      </c>
      <c r="AC29" s="20">
        <v>68</v>
      </c>
      <c r="AD29" s="20">
        <v>61</v>
      </c>
      <c r="AE29" s="20">
        <v>54</v>
      </c>
      <c r="AF29" s="20">
        <v>41</v>
      </c>
      <c r="AG29" s="20">
        <v>34</v>
      </c>
      <c r="AH29" s="20">
        <v>39</v>
      </c>
      <c r="AI29" s="20">
        <v>297</v>
      </c>
      <c r="AJ29" s="20">
        <v>35</v>
      </c>
      <c r="AK29" s="20">
        <v>29</v>
      </c>
      <c r="AL29" s="20">
        <v>21</v>
      </c>
      <c r="AM29" s="20">
        <v>16</v>
      </c>
      <c r="AN29" s="20">
        <v>16</v>
      </c>
      <c r="AO29" s="20">
        <v>117</v>
      </c>
      <c r="AP29" s="20">
        <v>1</v>
      </c>
      <c r="AQ29" s="20">
        <v>6</v>
      </c>
      <c r="AR29" s="20">
        <v>6</v>
      </c>
      <c r="AS29" s="20">
        <v>12</v>
      </c>
      <c r="AT29" s="20">
        <v>437</v>
      </c>
      <c r="AU29" s="20">
        <v>39</v>
      </c>
      <c r="AV29" s="20">
        <v>45</v>
      </c>
      <c r="AW29" s="20">
        <v>193</v>
      </c>
      <c r="AX29" s="22">
        <v>17</v>
      </c>
      <c r="AY29"/>
      <c r="AZ29" s="22">
        <f t="shared" si="14"/>
        <v>864</v>
      </c>
      <c r="BA29"/>
      <c r="BB29"/>
      <c r="BC29"/>
    </row>
    <row r="30" spans="1:55" s="23" customFormat="1" x14ac:dyDescent="0.25">
      <c r="A30" s="16" t="s">
        <v>93</v>
      </c>
      <c r="B30" s="17" t="s">
        <v>94</v>
      </c>
      <c r="C30" s="18">
        <v>1571</v>
      </c>
      <c r="D30" s="20">
        <v>21</v>
      </c>
      <c r="E30" s="20">
        <v>22</v>
      </c>
      <c r="F30" s="20">
        <v>22</v>
      </c>
      <c r="G30" s="20">
        <v>23</v>
      </c>
      <c r="H30" s="20">
        <v>24</v>
      </c>
      <c r="I30" s="20">
        <v>25</v>
      </c>
      <c r="J30" s="20">
        <v>25</v>
      </c>
      <c r="K30" s="20">
        <v>26</v>
      </c>
      <c r="L30" s="20">
        <v>27</v>
      </c>
      <c r="M30" s="20">
        <v>27</v>
      </c>
      <c r="N30" s="20">
        <v>28</v>
      </c>
      <c r="O30" s="20">
        <v>29</v>
      </c>
      <c r="P30" s="20">
        <v>299</v>
      </c>
      <c r="Q30" s="20">
        <v>29</v>
      </c>
      <c r="R30" s="20">
        <v>30</v>
      </c>
      <c r="S30" s="20">
        <v>31</v>
      </c>
      <c r="T30" s="20">
        <v>31</v>
      </c>
      <c r="U30" s="20">
        <v>32</v>
      </c>
      <c r="V30" s="20">
        <v>32</v>
      </c>
      <c r="W30" s="20">
        <v>185</v>
      </c>
      <c r="X30" s="20">
        <v>32</v>
      </c>
      <c r="Y30" s="20">
        <v>32</v>
      </c>
      <c r="Z30" s="20">
        <v>149</v>
      </c>
      <c r="AA30" s="20">
        <v>122</v>
      </c>
      <c r="AB30" s="20">
        <v>335</v>
      </c>
      <c r="AC30" s="20">
        <v>124</v>
      </c>
      <c r="AD30" s="20">
        <v>111</v>
      </c>
      <c r="AE30" s="20">
        <v>98</v>
      </c>
      <c r="AF30" s="20">
        <v>75</v>
      </c>
      <c r="AG30" s="20">
        <v>62</v>
      </c>
      <c r="AH30" s="20">
        <v>70</v>
      </c>
      <c r="AI30" s="20">
        <v>540</v>
      </c>
      <c r="AJ30" s="20">
        <v>63</v>
      </c>
      <c r="AK30" s="20">
        <v>52</v>
      </c>
      <c r="AL30" s="20">
        <v>38</v>
      </c>
      <c r="AM30" s="20">
        <v>30</v>
      </c>
      <c r="AN30" s="20">
        <v>29</v>
      </c>
      <c r="AO30" s="20">
        <v>212</v>
      </c>
      <c r="AP30" s="20">
        <v>2</v>
      </c>
      <c r="AQ30" s="20">
        <v>11</v>
      </c>
      <c r="AR30" s="20">
        <v>10</v>
      </c>
      <c r="AS30" s="20">
        <v>22</v>
      </c>
      <c r="AT30" s="20">
        <v>794</v>
      </c>
      <c r="AU30" s="20">
        <v>71</v>
      </c>
      <c r="AV30" s="20">
        <v>82</v>
      </c>
      <c r="AW30" s="20">
        <v>350</v>
      </c>
      <c r="AX30" s="22">
        <v>30</v>
      </c>
      <c r="AY30"/>
      <c r="AZ30" s="22">
        <f t="shared" si="14"/>
        <v>1571</v>
      </c>
      <c r="BA30"/>
      <c r="BB30"/>
      <c r="BC30"/>
    </row>
    <row r="31" spans="1:55" s="23" customFormat="1" x14ac:dyDescent="0.25">
      <c r="A31" s="16" t="s">
        <v>95</v>
      </c>
      <c r="B31" s="17" t="s">
        <v>96</v>
      </c>
      <c r="C31" s="18">
        <v>819</v>
      </c>
      <c r="D31" s="20">
        <v>11</v>
      </c>
      <c r="E31" s="20">
        <v>11</v>
      </c>
      <c r="F31" s="20">
        <v>12</v>
      </c>
      <c r="G31" s="20">
        <v>12</v>
      </c>
      <c r="H31" s="20">
        <v>12</v>
      </c>
      <c r="I31" s="20">
        <v>13</v>
      </c>
      <c r="J31" s="20">
        <v>13</v>
      </c>
      <c r="K31" s="20">
        <v>14</v>
      </c>
      <c r="L31" s="20">
        <v>14</v>
      </c>
      <c r="M31" s="20">
        <v>14</v>
      </c>
      <c r="N31" s="20">
        <v>15</v>
      </c>
      <c r="O31" s="20">
        <v>15</v>
      </c>
      <c r="P31" s="20">
        <v>156</v>
      </c>
      <c r="Q31" s="20">
        <v>15</v>
      </c>
      <c r="R31" s="20">
        <v>16</v>
      </c>
      <c r="S31" s="20">
        <v>16</v>
      </c>
      <c r="T31" s="20">
        <v>16</v>
      </c>
      <c r="U31" s="20">
        <v>17</v>
      </c>
      <c r="V31" s="20">
        <v>17</v>
      </c>
      <c r="W31" s="20">
        <v>97</v>
      </c>
      <c r="X31" s="20">
        <v>17</v>
      </c>
      <c r="Y31" s="20">
        <v>16</v>
      </c>
      <c r="Z31" s="20">
        <v>77</v>
      </c>
      <c r="AA31" s="20">
        <v>63</v>
      </c>
      <c r="AB31" s="20">
        <v>173</v>
      </c>
      <c r="AC31" s="20">
        <v>65</v>
      </c>
      <c r="AD31" s="20">
        <v>58</v>
      </c>
      <c r="AE31" s="20">
        <v>51</v>
      </c>
      <c r="AF31" s="20">
        <v>39</v>
      </c>
      <c r="AG31" s="20">
        <v>32</v>
      </c>
      <c r="AH31" s="20">
        <v>37</v>
      </c>
      <c r="AI31" s="20">
        <v>282</v>
      </c>
      <c r="AJ31" s="20">
        <v>33</v>
      </c>
      <c r="AK31" s="20">
        <v>27</v>
      </c>
      <c r="AL31" s="20">
        <v>20</v>
      </c>
      <c r="AM31" s="20">
        <v>16</v>
      </c>
      <c r="AN31" s="20">
        <v>15</v>
      </c>
      <c r="AO31" s="20">
        <v>111</v>
      </c>
      <c r="AP31" s="20">
        <v>1</v>
      </c>
      <c r="AQ31" s="20">
        <v>6</v>
      </c>
      <c r="AR31" s="20">
        <v>5</v>
      </c>
      <c r="AS31" s="20">
        <v>12</v>
      </c>
      <c r="AT31" s="20">
        <v>413</v>
      </c>
      <c r="AU31" s="20">
        <v>37</v>
      </c>
      <c r="AV31" s="20">
        <v>43</v>
      </c>
      <c r="AW31" s="20">
        <v>182</v>
      </c>
      <c r="AX31" s="22">
        <v>16</v>
      </c>
      <c r="AY31"/>
      <c r="AZ31" s="22">
        <f t="shared" si="14"/>
        <v>819</v>
      </c>
      <c r="BA31"/>
      <c r="BB31"/>
      <c r="BC31"/>
    </row>
    <row r="32" spans="1:55" s="23" customFormat="1" x14ac:dyDescent="0.25">
      <c r="A32" s="16" t="s">
        <v>97</v>
      </c>
      <c r="B32" s="17" t="s">
        <v>98</v>
      </c>
      <c r="C32" s="18">
        <v>720</v>
      </c>
      <c r="D32" s="20">
        <v>10</v>
      </c>
      <c r="E32" s="20">
        <v>10</v>
      </c>
      <c r="F32" s="20">
        <v>10</v>
      </c>
      <c r="G32" s="20">
        <v>11</v>
      </c>
      <c r="H32" s="20">
        <v>11</v>
      </c>
      <c r="I32" s="20">
        <v>11</v>
      </c>
      <c r="J32" s="20">
        <v>12</v>
      </c>
      <c r="K32" s="20">
        <v>12</v>
      </c>
      <c r="L32" s="20">
        <v>12</v>
      </c>
      <c r="M32" s="20">
        <v>13</v>
      </c>
      <c r="N32" s="20">
        <v>13</v>
      </c>
      <c r="O32" s="20">
        <v>13</v>
      </c>
      <c r="P32" s="20">
        <v>138</v>
      </c>
      <c r="Q32" s="20">
        <v>13</v>
      </c>
      <c r="R32" s="20">
        <v>14</v>
      </c>
      <c r="S32" s="20">
        <v>14</v>
      </c>
      <c r="T32" s="20">
        <v>14</v>
      </c>
      <c r="U32" s="20">
        <v>15</v>
      </c>
      <c r="V32" s="20">
        <v>15</v>
      </c>
      <c r="W32" s="20">
        <v>85</v>
      </c>
      <c r="X32" s="20">
        <v>15</v>
      </c>
      <c r="Y32" s="20">
        <v>14</v>
      </c>
      <c r="Z32" s="20">
        <v>68</v>
      </c>
      <c r="AA32" s="20">
        <v>56</v>
      </c>
      <c r="AB32" s="20">
        <v>153</v>
      </c>
      <c r="AC32" s="20">
        <v>57</v>
      </c>
      <c r="AD32" s="20">
        <v>51</v>
      </c>
      <c r="AE32" s="20">
        <v>45</v>
      </c>
      <c r="AF32" s="20">
        <v>34</v>
      </c>
      <c r="AG32" s="20">
        <v>28</v>
      </c>
      <c r="AH32" s="20">
        <v>32</v>
      </c>
      <c r="AI32" s="20">
        <v>247</v>
      </c>
      <c r="AJ32" s="20">
        <v>29</v>
      </c>
      <c r="AK32" s="20">
        <v>24</v>
      </c>
      <c r="AL32" s="20">
        <v>17</v>
      </c>
      <c r="AM32" s="20">
        <v>14</v>
      </c>
      <c r="AN32" s="20">
        <v>13</v>
      </c>
      <c r="AO32" s="20">
        <v>97</v>
      </c>
      <c r="AP32" s="20">
        <v>1</v>
      </c>
      <c r="AQ32" s="20">
        <v>5</v>
      </c>
      <c r="AR32" s="20">
        <v>5</v>
      </c>
      <c r="AS32" s="20">
        <v>10</v>
      </c>
      <c r="AT32" s="20">
        <v>363</v>
      </c>
      <c r="AU32" s="20">
        <v>33</v>
      </c>
      <c r="AV32" s="20">
        <v>37</v>
      </c>
      <c r="AW32" s="20">
        <v>160</v>
      </c>
      <c r="AX32" s="22">
        <v>14</v>
      </c>
      <c r="AY32"/>
      <c r="AZ32" s="22">
        <f t="shared" si="14"/>
        <v>720</v>
      </c>
      <c r="BA32"/>
      <c r="BB32"/>
      <c r="BC32"/>
    </row>
    <row r="33" spans="1:55" s="23" customFormat="1" x14ac:dyDescent="0.25">
      <c r="A33" s="16" t="s">
        <v>99</v>
      </c>
      <c r="B33" s="17" t="s">
        <v>100</v>
      </c>
      <c r="C33" s="18">
        <v>722</v>
      </c>
      <c r="D33" s="20">
        <v>14</v>
      </c>
      <c r="E33" s="20">
        <v>13</v>
      </c>
      <c r="F33" s="20">
        <v>12</v>
      </c>
      <c r="G33" s="20">
        <v>12</v>
      </c>
      <c r="H33" s="20">
        <v>11</v>
      </c>
      <c r="I33" s="20">
        <v>11</v>
      </c>
      <c r="J33" s="20">
        <v>11</v>
      </c>
      <c r="K33" s="20">
        <v>12</v>
      </c>
      <c r="L33" s="20">
        <v>12</v>
      </c>
      <c r="M33" s="20">
        <v>12</v>
      </c>
      <c r="N33" s="20">
        <v>13</v>
      </c>
      <c r="O33" s="20">
        <v>13</v>
      </c>
      <c r="P33" s="20">
        <v>146</v>
      </c>
      <c r="Q33" s="20">
        <v>14</v>
      </c>
      <c r="R33" s="20">
        <v>14</v>
      </c>
      <c r="S33" s="20">
        <v>13</v>
      </c>
      <c r="T33" s="20">
        <v>14</v>
      </c>
      <c r="U33" s="20">
        <v>14</v>
      </c>
      <c r="V33" s="20">
        <v>14</v>
      </c>
      <c r="W33" s="20">
        <v>83</v>
      </c>
      <c r="X33" s="20">
        <v>13</v>
      </c>
      <c r="Y33" s="20">
        <v>12</v>
      </c>
      <c r="Z33" s="20">
        <v>55</v>
      </c>
      <c r="AA33" s="20">
        <v>53</v>
      </c>
      <c r="AB33" s="20">
        <v>133</v>
      </c>
      <c r="AC33" s="20">
        <v>51</v>
      </c>
      <c r="AD33" s="20">
        <v>45</v>
      </c>
      <c r="AE33" s="20">
        <v>40</v>
      </c>
      <c r="AF33" s="20">
        <v>36</v>
      </c>
      <c r="AG33" s="20">
        <v>30</v>
      </c>
      <c r="AH33" s="20">
        <v>28</v>
      </c>
      <c r="AI33" s="20">
        <v>230</v>
      </c>
      <c r="AJ33" s="20">
        <v>33</v>
      </c>
      <c r="AK33" s="20">
        <v>28</v>
      </c>
      <c r="AL33" s="20">
        <v>27</v>
      </c>
      <c r="AM33" s="20">
        <v>21</v>
      </c>
      <c r="AN33" s="20">
        <v>21</v>
      </c>
      <c r="AO33" s="20">
        <v>130</v>
      </c>
      <c r="AP33" s="20">
        <v>1</v>
      </c>
      <c r="AQ33" s="20">
        <v>8</v>
      </c>
      <c r="AR33" s="20">
        <v>7</v>
      </c>
      <c r="AS33" s="20">
        <v>14</v>
      </c>
      <c r="AT33" s="20">
        <v>355</v>
      </c>
      <c r="AU33" s="20">
        <v>38</v>
      </c>
      <c r="AV33" s="20">
        <v>30</v>
      </c>
      <c r="AW33" s="20">
        <v>129</v>
      </c>
      <c r="AX33" s="22">
        <v>19</v>
      </c>
      <c r="AY33"/>
      <c r="AZ33" s="22">
        <f t="shared" si="14"/>
        <v>722</v>
      </c>
      <c r="BA33"/>
      <c r="BB33"/>
      <c r="BC33"/>
    </row>
    <row r="34" spans="1:55" s="23" customFormat="1" x14ac:dyDescent="0.25">
      <c r="A34" s="16" t="s">
        <v>99</v>
      </c>
      <c r="B34" s="17" t="s">
        <v>101</v>
      </c>
      <c r="C34" s="18">
        <v>835</v>
      </c>
      <c r="D34" s="20">
        <v>11</v>
      </c>
      <c r="E34" s="20">
        <v>11</v>
      </c>
      <c r="F34" s="20">
        <v>12</v>
      </c>
      <c r="G34" s="20">
        <v>12</v>
      </c>
      <c r="H34" s="20">
        <v>13</v>
      </c>
      <c r="I34" s="20">
        <v>13</v>
      </c>
      <c r="J34" s="20">
        <v>13</v>
      </c>
      <c r="K34" s="20">
        <v>14</v>
      </c>
      <c r="L34" s="20">
        <v>14</v>
      </c>
      <c r="M34" s="20">
        <v>15</v>
      </c>
      <c r="N34" s="20">
        <v>15</v>
      </c>
      <c r="O34" s="20">
        <v>15</v>
      </c>
      <c r="P34" s="20">
        <v>158</v>
      </c>
      <c r="Q34" s="20">
        <v>16</v>
      </c>
      <c r="R34" s="20">
        <v>16</v>
      </c>
      <c r="S34" s="20">
        <v>16</v>
      </c>
      <c r="T34" s="20">
        <v>17</v>
      </c>
      <c r="U34" s="20">
        <v>17</v>
      </c>
      <c r="V34" s="20">
        <v>17</v>
      </c>
      <c r="W34" s="20">
        <v>99</v>
      </c>
      <c r="X34" s="20">
        <v>17</v>
      </c>
      <c r="Y34" s="20">
        <v>17</v>
      </c>
      <c r="Z34" s="20">
        <v>79</v>
      </c>
      <c r="AA34" s="20">
        <v>65</v>
      </c>
      <c r="AB34" s="20">
        <v>178</v>
      </c>
      <c r="AC34" s="20">
        <v>66</v>
      </c>
      <c r="AD34" s="20">
        <v>59</v>
      </c>
      <c r="AE34" s="20">
        <v>52</v>
      </c>
      <c r="AF34" s="20">
        <v>40</v>
      </c>
      <c r="AG34" s="20">
        <v>33</v>
      </c>
      <c r="AH34" s="20">
        <v>37</v>
      </c>
      <c r="AI34" s="20">
        <v>287</v>
      </c>
      <c r="AJ34" s="20">
        <v>34</v>
      </c>
      <c r="AK34" s="20">
        <v>28</v>
      </c>
      <c r="AL34" s="20">
        <v>20</v>
      </c>
      <c r="AM34" s="20">
        <v>16</v>
      </c>
      <c r="AN34" s="20">
        <v>15</v>
      </c>
      <c r="AO34" s="20">
        <v>113</v>
      </c>
      <c r="AP34" s="20">
        <v>1</v>
      </c>
      <c r="AQ34" s="20">
        <v>6</v>
      </c>
      <c r="AR34" s="20">
        <v>5</v>
      </c>
      <c r="AS34" s="20">
        <v>12</v>
      </c>
      <c r="AT34" s="20">
        <v>422</v>
      </c>
      <c r="AU34" s="20">
        <v>38</v>
      </c>
      <c r="AV34" s="20">
        <v>44</v>
      </c>
      <c r="AW34" s="20">
        <v>186</v>
      </c>
      <c r="AX34" s="22">
        <v>16</v>
      </c>
      <c r="AY34"/>
      <c r="AZ34" s="22">
        <f t="shared" si="14"/>
        <v>835</v>
      </c>
      <c r="BA34"/>
      <c r="BB34"/>
      <c r="BC34"/>
    </row>
    <row r="35" spans="1:55" s="12" customFormat="1" ht="15" customHeight="1" x14ac:dyDescent="0.25">
      <c r="A35" s="86" t="s">
        <v>102</v>
      </c>
      <c r="B35" s="87"/>
      <c r="C35" s="28">
        <f t="shared" ref="C35:AX35" si="15">SUM(C36:C43)</f>
        <v>13356</v>
      </c>
      <c r="D35" s="29">
        <f t="shared" si="15"/>
        <v>253</v>
      </c>
      <c r="E35" s="29">
        <f t="shared" si="15"/>
        <v>256</v>
      </c>
      <c r="F35" s="29">
        <f t="shared" si="15"/>
        <v>263</v>
      </c>
      <c r="G35" s="29">
        <f t="shared" si="15"/>
        <v>270</v>
      </c>
      <c r="H35" s="29">
        <f t="shared" si="15"/>
        <v>280</v>
      </c>
      <c r="I35" s="29">
        <f t="shared" si="15"/>
        <v>288</v>
      </c>
      <c r="J35" s="29">
        <f t="shared" si="15"/>
        <v>297</v>
      </c>
      <c r="K35" s="29">
        <f t="shared" si="15"/>
        <v>305</v>
      </c>
      <c r="L35" s="29">
        <f t="shared" si="15"/>
        <v>313</v>
      </c>
      <c r="M35" s="29">
        <f t="shared" si="15"/>
        <v>317</v>
      </c>
      <c r="N35" s="29">
        <f t="shared" si="15"/>
        <v>323</v>
      </c>
      <c r="O35" s="29">
        <f t="shared" si="15"/>
        <v>328</v>
      </c>
      <c r="P35" s="29">
        <v>3493</v>
      </c>
      <c r="Q35" s="29">
        <f t="shared" si="15"/>
        <v>327</v>
      </c>
      <c r="R35" s="29">
        <f t="shared" si="15"/>
        <v>315</v>
      </c>
      <c r="S35" s="29">
        <f t="shared" si="15"/>
        <v>299</v>
      </c>
      <c r="T35" s="29">
        <f t="shared" si="15"/>
        <v>279</v>
      </c>
      <c r="U35" s="29">
        <f t="shared" si="15"/>
        <v>261</v>
      </c>
      <c r="V35" s="29">
        <f t="shared" si="15"/>
        <v>245</v>
      </c>
      <c r="W35" s="29">
        <v>1726</v>
      </c>
      <c r="X35" s="29">
        <f t="shared" si="15"/>
        <v>235</v>
      </c>
      <c r="Y35" s="29">
        <f t="shared" si="15"/>
        <v>227</v>
      </c>
      <c r="Z35" s="29">
        <f t="shared" si="15"/>
        <v>1052</v>
      </c>
      <c r="AA35" s="29">
        <f t="shared" si="15"/>
        <v>1046</v>
      </c>
      <c r="AB35" s="29">
        <v>2560</v>
      </c>
      <c r="AC35" s="29">
        <f t="shared" si="15"/>
        <v>880</v>
      </c>
      <c r="AD35" s="29">
        <f t="shared" si="15"/>
        <v>808</v>
      </c>
      <c r="AE35" s="29">
        <f t="shared" si="15"/>
        <v>782</v>
      </c>
      <c r="AF35" s="29">
        <f t="shared" si="15"/>
        <v>574</v>
      </c>
      <c r="AG35" s="29">
        <f t="shared" si="15"/>
        <v>436</v>
      </c>
      <c r="AH35" s="29">
        <f t="shared" si="15"/>
        <v>410</v>
      </c>
      <c r="AI35" s="29">
        <v>636</v>
      </c>
      <c r="AJ35" s="29">
        <f t="shared" si="15"/>
        <v>571</v>
      </c>
      <c r="AK35" s="29">
        <f t="shared" si="15"/>
        <v>384</v>
      </c>
      <c r="AL35" s="29">
        <f t="shared" si="15"/>
        <v>382</v>
      </c>
      <c r="AM35" s="29">
        <f t="shared" si="15"/>
        <v>171</v>
      </c>
      <c r="AN35" s="29">
        <f t="shared" si="15"/>
        <v>179</v>
      </c>
      <c r="AO35" s="29">
        <v>1687</v>
      </c>
      <c r="AP35" s="29">
        <f t="shared" ref="AP35:AR35" si="16">SUM(AP36:AP43)</f>
        <v>12</v>
      </c>
      <c r="AQ35" s="29">
        <f t="shared" si="16"/>
        <v>132</v>
      </c>
      <c r="AR35" s="29">
        <f t="shared" si="16"/>
        <v>121</v>
      </c>
      <c r="AS35" s="29">
        <f t="shared" si="15"/>
        <v>193</v>
      </c>
      <c r="AT35" s="29">
        <f t="shared" si="15"/>
        <v>6705</v>
      </c>
      <c r="AU35" s="29">
        <f t="shared" si="15"/>
        <v>736</v>
      </c>
      <c r="AV35" s="29">
        <f t="shared" si="15"/>
        <v>625</v>
      </c>
      <c r="AW35" s="29">
        <f t="shared" si="15"/>
        <v>2667</v>
      </c>
      <c r="AX35" s="30">
        <f t="shared" si="15"/>
        <v>263</v>
      </c>
      <c r="AY35"/>
      <c r="AZ35" s="30">
        <f t="shared" ref="AZ35" si="17">SUM(AZ36:AZ43)</f>
        <v>13356</v>
      </c>
      <c r="BA35"/>
      <c r="BB35"/>
      <c r="BC35"/>
    </row>
    <row r="36" spans="1:55" s="23" customFormat="1" x14ac:dyDescent="0.25">
      <c r="A36" s="16" t="s">
        <v>103</v>
      </c>
      <c r="B36" s="17" t="s">
        <v>104</v>
      </c>
      <c r="C36" s="18">
        <v>3265</v>
      </c>
      <c r="D36" s="20">
        <v>62</v>
      </c>
      <c r="E36" s="20">
        <v>63</v>
      </c>
      <c r="F36" s="20">
        <v>65</v>
      </c>
      <c r="G36" s="20">
        <v>65</v>
      </c>
      <c r="H36" s="20">
        <v>69</v>
      </c>
      <c r="I36" s="20">
        <v>70</v>
      </c>
      <c r="J36" s="20">
        <v>73</v>
      </c>
      <c r="K36" s="20">
        <v>74</v>
      </c>
      <c r="L36" s="20">
        <v>77</v>
      </c>
      <c r="M36" s="20">
        <v>77</v>
      </c>
      <c r="N36" s="20">
        <v>80</v>
      </c>
      <c r="O36" s="20">
        <v>79</v>
      </c>
      <c r="P36" s="20">
        <v>854</v>
      </c>
      <c r="Q36" s="20">
        <v>78</v>
      </c>
      <c r="R36" s="20">
        <v>76</v>
      </c>
      <c r="S36" s="20">
        <v>74</v>
      </c>
      <c r="T36" s="20">
        <v>68</v>
      </c>
      <c r="U36" s="20">
        <v>63</v>
      </c>
      <c r="V36" s="20">
        <v>60</v>
      </c>
      <c r="W36" s="20">
        <v>419</v>
      </c>
      <c r="X36" s="20">
        <v>57</v>
      </c>
      <c r="Y36" s="20">
        <v>56</v>
      </c>
      <c r="Z36" s="20">
        <v>257</v>
      </c>
      <c r="AA36" s="20">
        <v>256</v>
      </c>
      <c r="AB36" s="20">
        <v>626</v>
      </c>
      <c r="AC36" s="20">
        <v>215</v>
      </c>
      <c r="AD36" s="20">
        <v>198</v>
      </c>
      <c r="AE36" s="20">
        <v>192</v>
      </c>
      <c r="AF36" s="20">
        <v>141</v>
      </c>
      <c r="AG36" s="20">
        <v>107</v>
      </c>
      <c r="AH36" s="20">
        <v>100</v>
      </c>
      <c r="AI36" s="20">
        <v>953</v>
      </c>
      <c r="AJ36" s="20">
        <v>140</v>
      </c>
      <c r="AK36" s="20">
        <v>94</v>
      </c>
      <c r="AL36" s="20">
        <v>95</v>
      </c>
      <c r="AM36" s="20">
        <v>42</v>
      </c>
      <c r="AN36" s="20">
        <v>44</v>
      </c>
      <c r="AO36" s="20">
        <v>415</v>
      </c>
      <c r="AP36" s="20">
        <v>3</v>
      </c>
      <c r="AQ36" s="20">
        <v>31</v>
      </c>
      <c r="AR36" s="20">
        <v>31</v>
      </c>
      <c r="AS36" s="20">
        <v>47</v>
      </c>
      <c r="AT36" s="20">
        <v>1639</v>
      </c>
      <c r="AU36" s="20">
        <v>180</v>
      </c>
      <c r="AV36" s="20">
        <v>152</v>
      </c>
      <c r="AW36" s="20">
        <v>653</v>
      </c>
      <c r="AX36" s="22">
        <v>65</v>
      </c>
      <c r="AY36"/>
      <c r="AZ36" s="22">
        <f t="shared" ref="AZ36:AZ43" si="18">SUM(P36+W36+AB36+AI36+AO36)</f>
        <v>3267</v>
      </c>
      <c r="BA36"/>
      <c r="BB36"/>
      <c r="BC36"/>
    </row>
    <row r="37" spans="1:55" s="23" customFormat="1" x14ac:dyDescent="0.25">
      <c r="A37" s="16" t="s">
        <v>105</v>
      </c>
      <c r="B37" s="17" t="s">
        <v>106</v>
      </c>
      <c r="C37" s="18">
        <v>2808</v>
      </c>
      <c r="D37" s="20">
        <v>53</v>
      </c>
      <c r="E37" s="20">
        <v>54</v>
      </c>
      <c r="F37" s="20">
        <v>55</v>
      </c>
      <c r="G37" s="20">
        <v>57</v>
      </c>
      <c r="H37" s="20">
        <v>59</v>
      </c>
      <c r="I37" s="20">
        <v>61</v>
      </c>
      <c r="J37" s="20">
        <v>62</v>
      </c>
      <c r="K37" s="20">
        <v>64</v>
      </c>
      <c r="L37" s="20">
        <v>66</v>
      </c>
      <c r="M37" s="20">
        <v>67</v>
      </c>
      <c r="N37" s="20">
        <v>68</v>
      </c>
      <c r="O37" s="20">
        <v>69</v>
      </c>
      <c r="P37" s="20">
        <v>735</v>
      </c>
      <c r="Q37" s="20">
        <v>69</v>
      </c>
      <c r="R37" s="20">
        <v>66</v>
      </c>
      <c r="S37" s="20">
        <v>63</v>
      </c>
      <c r="T37" s="20">
        <v>59</v>
      </c>
      <c r="U37" s="20">
        <v>55</v>
      </c>
      <c r="V37" s="20">
        <v>52</v>
      </c>
      <c r="W37" s="20">
        <v>364</v>
      </c>
      <c r="X37" s="20">
        <v>49</v>
      </c>
      <c r="Y37" s="20">
        <v>48</v>
      </c>
      <c r="Z37" s="20">
        <v>221</v>
      </c>
      <c r="AA37" s="20">
        <v>220</v>
      </c>
      <c r="AB37" s="20">
        <v>538</v>
      </c>
      <c r="AC37" s="20">
        <v>185</v>
      </c>
      <c r="AD37" s="20">
        <v>170</v>
      </c>
      <c r="AE37" s="20">
        <v>164</v>
      </c>
      <c r="AF37" s="20">
        <v>121</v>
      </c>
      <c r="AG37" s="20">
        <v>92</v>
      </c>
      <c r="AH37" s="20">
        <v>86</v>
      </c>
      <c r="AI37" s="20">
        <v>818</v>
      </c>
      <c r="AJ37" s="20">
        <v>120</v>
      </c>
      <c r="AK37" s="20">
        <v>81</v>
      </c>
      <c r="AL37" s="20">
        <v>80</v>
      </c>
      <c r="AM37" s="20">
        <v>36</v>
      </c>
      <c r="AN37" s="20">
        <v>38</v>
      </c>
      <c r="AO37" s="20">
        <v>355</v>
      </c>
      <c r="AP37" s="20">
        <v>3</v>
      </c>
      <c r="AQ37" s="20">
        <v>28</v>
      </c>
      <c r="AR37" s="20">
        <v>25</v>
      </c>
      <c r="AS37" s="20">
        <v>41</v>
      </c>
      <c r="AT37" s="20">
        <v>1410</v>
      </c>
      <c r="AU37" s="20">
        <v>155</v>
      </c>
      <c r="AV37" s="20">
        <v>131</v>
      </c>
      <c r="AW37" s="20">
        <v>561</v>
      </c>
      <c r="AX37" s="22">
        <v>55</v>
      </c>
      <c r="AY37"/>
      <c r="AZ37" s="22">
        <f t="shared" si="18"/>
        <v>2810</v>
      </c>
      <c r="BA37"/>
      <c r="BB37"/>
      <c r="BC37"/>
    </row>
    <row r="38" spans="1:55" s="23" customFormat="1" x14ac:dyDescent="0.25">
      <c r="A38" s="16" t="s">
        <v>107</v>
      </c>
      <c r="B38" s="17" t="s">
        <v>108</v>
      </c>
      <c r="C38" s="18">
        <v>1379</v>
      </c>
      <c r="D38" s="20">
        <v>26</v>
      </c>
      <c r="E38" s="20">
        <v>26</v>
      </c>
      <c r="F38" s="20">
        <v>27</v>
      </c>
      <c r="G38" s="20">
        <v>28</v>
      </c>
      <c r="H38" s="20">
        <v>29</v>
      </c>
      <c r="I38" s="20">
        <v>30</v>
      </c>
      <c r="J38" s="20">
        <v>31</v>
      </c>
      <c r="K38" s="20">
        <v>31</v>
      </c>
      <c r="L38" s="20">
        <v>32</v>
      </c>
      <c r="M38" s="20">
        <v>33</v>
      </c>
      <c r="N38" s="20">
        <v>33</v>
      </c>
      <c r="O38" s="20">
        <v>34</v>
      </c>
      <c r="P38" s="20">
        <v>360</v>
      </c>
      <c r="Q38" s="20">
        <v>34</v>
      </c>
      <c r="R38" s="20">
        <v>33</v>
      </c>
      <c r="S38" s="20">
        <v>31</v>
      </c>
      <c r="T38" s="20">
        <v>29</v>
      </c>
      <c r="U38" s="20">
        <v>27</v>
      </c>
      <c r="V38" s="20">
        <v>25</v>
      </c>
      <c r="W38" s="20">
        <v>179</v>
      </c>
      <c r="X38" s="20">
        <v>24</v>
      </c>
      <c r="Y38" s="20">
        <v>23</v>
      </c>
      <c r="Z38" s="20">
        <v>109</v>
      </c>
      <c r="AA38" s="20">
        <v>108</v>
      </c>
      <c r="AB38" s="20">
        <v>264</v>
      </c>
      <c r="AC38" s="20">
        <v>91</v>
      </c>
      <c r="AD38" s="20">
        <v>83</v>
      </c>
      <c r="AE38" s="20">
        <v>81</v>
      </c>
      <c r="AF38" s="20">
        <v>59</v>
      </c>
      <c r="AG38" s="20">
        <v>45</v>
      </c>
      <c r="AH38" s="20">
        <v>42</v>
      </c>
      <c r="AI38" s="20">
        <v>401</v>
      </c>
      <c r="AJ38" s="20">
        <v>59</v>
      </c>
      <c r="AK38" s="20">
        <v>40</v>
      </c>
      <c r="AL38" s="20">
        <v>39</v>
      </c>
      <c r="AM38" s="20">
        <v>18</v>
      </c>
      <c r="AN38" s="20">
        <v>18</v>
      </c>
      <c r="AO38" s="20">
        <v>174</v>
      </c>
      <c r="AP38" s="20">
        <v>1</v>
      </c>
      <c r="AQ38" s="20">
        <v>14</v>
      </c>
      <c r="AR38" s="20">
        <v>12</v>
      </c>
      <c r="AS38" s="20">
        <v>20</v>
      </c>
      <c r="AT38" s="20">
        <v>692</v>
      </c>
      <c r="AU38" s="20">
        <v>76</v>
      </c>
      <c r="AV38" s="20">
        <v>65</v>
      </c>
      <c r="AW38" s="20">
        <v>275</v>
      </c>
      <c r="AX38" s="22">
        <v>27</v>
      </c>
      <c r="AY38"/>
      <c r="AZ38" s="22">
        <f t="shared" si="18"/>
        <v>1378</v>
      </c>
      <c r="BA38"/>
      <c r="BB38"/>
      <c r="BC38"/>
    </row>
    <row r="39" spans="1:55" s="23" customFormat="1" x14ac:dyDescent="0.25">
      <c r="A39" s="16" t="s">
        <v>109</v>
      </c>
      <c r="B39" s="17" t="s">
        <v>110</v>
      </c>
      <c r="C39" s="18">
        <v>1259</v>
      </c>
      <c r="D39" s="20">
        <v>24</v>
      </c>
      <c r="E39" s="20">
        <v>24</v>
      </c>
      <c r="F39" s="20">
        <v>25</v>
      </c>
      <c r="G39" s="20">
        <v>25</v>
      </c>
      <c r="H39" s="20">
        <v>26</v>
      </c>
      <c r="I39" s="20">
        <v>27</v>
      </c>
      <c r="J39" s="20">
        <v>28</v>
      </c>
      <c r="K39" s="20">
        <v>29</v>
      </c>
      <c r="L39" s="20">
        <v>30</v>
      </c>
      <c r="M39" s="20">
        <v>30</v>
      </c>
      <c r="N39" s="20">
        <v>30</v>
      </c>
      <c r="O39" s="20">
        <v>31</v>
      </c>
      <c r="P39" s="20">
        <v>329</v>
      </c>
      <c r="Q39" s="20">
        <v>31</v>
      </c>
      <c r="R39" s="20">
        <v>30</v>
      </c>
      <c r="S39" s="20">
        <v>28</v>
      </c>
      <c r="T39" s="20">
        <v>26</v>
      </c>
      <c r="U39" s="20">
        <v>25</v>
      </c>
      <c r="V39" s="20">
        <v>23</v>
      </c>
      <c r="W39" s="20">
        <v>163</v>
      </c>
      <c r="X39" s="20">
        <v>22</v>
      </c>
      <c r="Y39" s="20">
        <v>21</v>
      </c>
      <c r="Z39" s="20">
        <v>99</v>
      </c>
      <c r="AA39" s="20">
        <v>99</v>
      </c>
      <c r="AB39" s="20">
        <v>241</v>
      </c>
      <c r="AC39" s="20">
        <v>83</v>
      </c>
      <c r="AD39" s="20">
        <v>76</v>
      </c>
      <c r="AE39" s="20">
        <v>74</v>
      </c>
      <c r="AF39" s="20">
        <v>54</v>
      </c>
      <c r="AG39" s="20">
        <v>41</v>
      </c>
      <c r="AH39" s="20">
        <v>39</v>
      </c>
      <c r="AI39" s="20">
        <v>367</v>
      </c>
      <c r="AJ39" s="20">
        <v>54</v>
      </c>
      <c r="AK39" s="20">
        <v>36</v>
      </c>
      <c r="AL39" s="20">
        <v>36</v>
      </c>
      <c r="AM39" s="20">
        <v>16</v>
      </c>
      <c r="AN39" s="20">
        <v>17</v>
      </c>
      <c r="AO39" s="20">
        <v>159</v>
      </c>
      <c r="AP39" s="20">
        <v>1</v>
      </c>
      <c r="AQ39" s="20">
        <v>12</v>
      </c>
      <c r="AR39" s="20">
        <v>11</v>
      </c>
      <c r="AS39" s="20">
        <v>18</v>
      </c>
      <c r="AT39" s="20">
        <v>632</v>
      </c>
      <c r="AU39" s="20">
        <v>69</v>
      </c>
      <c r="AV39" s="20">
        <v>59</v>
      </c>
      <c r="AW39" s="20">
        <v>251</v>
      </c>
      <c r="AX39" s="22">
        <v>25</v>
      </c>
      <c r="AY39"/>
      <c r="AZ39" s="22">
        <f t="shared" si="18"/>
        <v>1259</v>
      </c>
      <c r="BA39"/>
      <c r="BB39"/>
      <c r="BC39"/>
    </row>
    <row r="40" spans="1:55" s="23" customFormat="1" x14ac:dyDescent="0.25">
      <c r="A40" s="16" t="s">
        <v>111</v>
      </c>
      <c r="B40" s="17" t="s">
        <v>112</v>
      </c>
      <c r="C40" s="18">
        <v>777</v>
      </c>
      <c r="D40" s="20">
        <v>15</v>
      </c>
      <c r="E40" s="20">
        <v>15</v>
      </c>
      <c r="F40" s="20">
        <v>15</v>
      </c>
      <c r="G40" s="20">
        <v>16</v>
      </c>
      <c r="H40" s="20">
        <v>16</v>
      </c>
      <c r="I40" s="20">
        <v>17</v>
      </c>
      <c r="J40" s="20">
        <v>17</v>
      </c>
      <c r="K40" s="20">
        <v>18</v>
      </c>
      <c r="L40" s="20">
        <v>18</v>
      </c>
      <c r="M40" s="20">
        <v>18</v>
      </c>
      <c r="N40" s="20">
        <v>19</v>
      </c>
      <c r="O40" s="20">
        <v>19</v>
      </c>
      <c r="P40" s="20">
        <v>203</v>
      </c>
      <c r="Q40" s="20">
        <v>19</v>
      </c>
      <c r="R40" s="20">
        <v>18</v>
      </c>
      <c r="S40" s="20">
        <v>17</v>
      </c>
      <c r="T40" s="20">
        <v>16</v>
      </c>
      <c r="U40" s="20">
        <v>15</v>
      </c>
      <c r="V40" s="20">
        <v>14</v>
      </c>
      <c r="W40" s="20">
        <v>99</v>
      </c>
      <c r="X40" s="20">
        <v>14</v>
      </c>
      <c r="Y40" s="20">
        <v>13</v>
      </c>
      <c r="Z40" s="20">
        <v>61</v>
      </c>
      <c r="AA40" s="20">
        <v>61</v>
      </c>
      <c r="AB40" s="20">
        <v>149</v>
      </c>
      <c r="AC40" s="20">
        <v>51</v>
      </c>
      <c r="AD40" s="20">
        <v>47</v>
      </c>
      <c r="AE40" s="20">
        <v>45</v>
      </c>
      <c r="AF40" s="20">
        <v>33</v>
      </c>
      <c r="AG40" s="20">
        <v>25</v>
      </c>
      <c r="AH40" s="20">
        <v>24</v>
      </c>
      <c r="AI40" s="20">
        <v>225</v>
      </c>
      <c r="AJ40" s="20">
        <v>33</v>
      </c>
      <c r="AK40" s="20">
        <v>22</v>
      </c>
      <c r="AL40" s="20">
        <v>22</v>
      </c>
      <c r="AM40" s="20">
        <v>10</v>
      </c>
      <c r="AN40" s="20">
        <v>10</v>
      </c>
      <c r="AO40" s="20">
        <v>97</v>
      </c>
      <c r="AP40" s="20">
        <v>1</v>
      </c>
      <c r="AQ40" s="20">
        <v>8</v>
      </c>
      <c r="AR40" s="20">
        <v>7</v>
      </c>
      <c r="AS40" s="20">
        <v>11</v>
      </c>
      <c r="AT40" s="20">
        <v>390</v>
      </c>
      <c r="AU40" s="20">
        <v>43</v>
      </c>
      <c r="AV40" s="20">
        <v>36</v>
      </c>
      <c r="AW40" s="20">
        <v>155</v>
      </c>
      <c r="AX40" s="22">
        <v>15</v>
      </c>
      <c r="AY40"/>
      <c r="AZ40" s="22">
        <f t="shared" si="18"/>
        <v>773</v>
      </c>
      <c r="BA40"/>
      <c r="BB40"/>
      <c r="BC40"/>
    </row>
    <row r="41" spans="1:55" s="23" customFormat="1" x14ac:dyDescent="0.25">
      <c r="A41" s="16" t="s">
        <v>113</v>
      </c>
      <c r="B41" s="17" t="s">
        <v>114</v>
      </c>
      <c r="C41" s="18">
        <v>1168</v>
      </c>
      <c r="D41" s="20">
        <v>22</v>
      </c>
      <c r="E41" s="20">
        <v>22</v>
      </c>
      <c r="F41" s="20">
        <v>23</v>
      </c>
      <c r="G41" s="20">
        <v>24</v>
      </c>
      <c r="H41" s="20">
        <v>24</v>
      </c>
      <c r="I41" s="20">
        <v>25</v>
      </c>
      <c r="J41" s="20">
        <v>26</v>
      </c>
      <c r="K41" s="20">
        <v>27</v>
      </c>
      <c r="L41" s="20">
        <v>27</v>
      </c>
      <c r="M41" s="20">
        <v>28</v>
      </c>
      <c r="N41" s="20">
        <v>28</v>
      </c>
      <c r="O41" s="20">
        <v>29</v>
      </c>
      <c r="P41" s="20">
        <v>305</v>
      </c>
      <c r="Q41" s="20">
        <v>29</v>
      </c>
      <c r="R41" s="20">
        <v>28</v>
      </c>
      <c r="S41" s="20">
        <v>26</v>
      </c>
      <c r="T41" s="20">
        <v>24</v>
      </c>
      <c r="U41" s="20">
        <v>23</v>
      </c>
      <c r="V41" s="20">
        <v>21</v>
      </c>
      <c r="W41" s="20">
        <v>151</v>
      </c>
      <c r="X41" s="20">
        <v>21</v>
      </c>
      <c r="Y41" s="20">
        <v>20</v>
      </c>
      <c r="Z41" s="20">
        <v>92</v>
      </c>
      <c r="AA41" s="20">
        <v>91</v>
      </c>
      <c r="AB41" s="20">
        <v>224</v>
      </c>
      <c r="AC41" s="20">
        <v>77</v>
      </c>
      <c r="AD41" s="20">
        <v>71</v>
      </c>
      <c r="AE41" s="20">
        <v>68</v>
      </c>
      <c r="AF41" s="20">
        <v>50</v>
      </c>
      <c r="AG41" s="20">
        <v>38</v>
      </c>
      <c r="AH41" s="20">
        <v>36</v>
      </c>
      <c r="AI41" s="20">
        <v>340</v>
      </c>
      <c r="AJ41" s="20">
        <v>50</v>
      </c>
      <c r="AK41" s="20">
        <v>34</v>
      </c>
      <c r="AL41" s="20">
        <v>33</v>
      </c>
      <c r="AM41" s="20">
        <v>15</v>
      </c>
      <c r="AN41" s="20">
        <v>16</v>
      </c>
      <c r="AO41" s="20">
        <v>148</v>
      </c>
      <c r="AP41" s="20">
        <v>1</v>
      </c>
      <c r="AQ41" s="20">
        <v>12</v>
      </c>
      <c r="AR41" s="20">
        <v>11</v>
      </c>
      <c r="AS41" s="20">
        <v>17</v>
      </c>
      <c r="AT41" s="20">
        <v>586</v>
      </c>
      <c r="AU41" s="20">
        <v>64</v>
      </c>
      <c r="AV41" s="20">
        <v>55</v>
      </c>
      <c r="AW41" s="20">
        <v>233</v>
      </c>
      <c r="AX41" s="22">
        <v>23</v>
      </c>
      <c r="AY41"/>
      <c r="AZ41" s="22">
        <f t="shared" si="18"/>
        <v>1168</v>
      </c>
      <c r="BA41"/>
      <c r="BB41"/>
      <c r="BC41"/>
    </row>
    <row r="42" spans="1:55" s="23" customFormat="1" x14ac:dyDescent="0.25">
      <c r="A42" s="16" t="s">
        <v>115</v>
      </c>
      <c r="B42" s="17" t="s">
        <v>116</v>
      </c>
      <c r="C42" s="18">
        <v>1127</v>
      </c>
      <c r="D42" s="20">
        <v>21</v>
      </c>
      <c r="E42" s="20">
        <v>22</v>
      </c>
      <c r="F42" s="20">
        <v>22</v>
      </c>
      <c r="G42" s="20">
        <v>23</v>
      </c>
      <c r="H42" s="20">
        <v>24</v>
      </c>
      <c r="I42" s="20">
        <v>24</v>
      </c>
      <c r="J42" s="20">
        <v>25</v>
      </c>
      <c r="K42" s="20">
        <v>26</v>
      </c>
      <c r="L42" s="20">
        <v>26</v>
      </c>
      <c r="M42" s="20">
        <v>27</v>
      </c>
      <c r="N42" s="20">
        <v>27</v>
      </c>
      <c r="O42" s="20">
        <v>28</v>
      </c>
      <c r="P42" s="20">
        <v>295</v>
      </c>
      <c r="Q42" s="20">
        <v>28</v>
      </c>
      <c r="R42" s="20">
        <v>27</v>
      </c>
      <c r="S42" s="20">
        <v>25</v>
      </c>
      <c r="T42" s="20">
        <v>24</v>
      </c>
      <c r="U42" s="20">
        <v>22</v>
      </c>
      <c r="V42" s="20">
        <v>21</v>
      </c>
      <c r="W42" s="20">
        <v>147</v>
      </c>
      <c r="X42" s="20">
        <v>20</v>
      </c>
      <c r="Y42" s="20">
        <v>19</v>
      </c>
      <c r="Z42" s="20">
        <v>89</v>
      </c>
      <c r="AA42" s="20">
        <v>88</v>
      </c>
      <c r="AB42" s="20">
        <v>216</v>
      </c>
      <c r="AC42" s="20">
        <v>74</v>
      </c>
      <c r="AD42" s="20">
        <v>68</v>
      </c>
      <c r="AE42" s="20">
        <v>66</v>
      </c>
      <c r="AF42" s="20">
        <v>48</v>
      </c>
      <c r="AG42" s="20">
        <v>37</v>
      </c>
      <c r="AH42" s="20">
        <v>35</v>
      </c>
      <c r="AI42" s="20">
        <v>328</v>
      </c>
      <c r="AJ42" s="20">
        <v>48</v>
      </c>
      <c r="AK42" s="20">
        <v>32</v>
      </c>
      <c r="AL42" s="20">
        <v>32</v>
      </c>
      <c r="AM42" s="20">
        <v>14</v>
      </c>
      <c r="AN42" s="20">
        <v>15</v>
      </c>
      <c r="AO42" s="20">
        <v>141</v>
      </c>
      <c r="AP42" s="20">
        <v>1</v>
      </c>
      <c r="AQ42" s="20">
        <v>11</v>
      </c>
      <c r="AR42" s="20">
        <v>10</v>
      </c>
      <c r="AS42" s="20">
        <v>16</v>
      </c>
      <c r="AT42" s="20">
        <v>566</v>
      </c>
      <c r="AU42" s="20">
        <v>62</v>
      </c>
      <c r="AV42" s="20">
        <v>53</v>
      </c>
      <c r="AW42" s="20">
        <v>225</v>
      </c>
      <c r="AX42" s="22">
        <v>22</v>
      </c>
      <c r="AY42"/>
      <c r="AZ42" s="22">
        <f t="shared" si="18"/>
        <v>1127</v>
      </c>
      <c r="BA42"/>
      <c r="BB42"/>
      <c r="BC42"/>
    </row>
    <row r="43" spans="1:55" s="23" customFormat="1" x14ac:dyDescent="0.25">
      <c r="A43" s="16" t="s">
        <v>117</v>
      </c>
      <c r="B43" s="17" t="s">
        <v>118</v>
      </c>
      <c r="C43" s="18">
        <v>1573</v>
      </c>
      <c r="D43" s="20">
        <v>30</v>
      </c>
      <c r="E43" s="20">
        <v>30</v>
      </c>
      <c r="F43" s="20">
        <v>31</v>
      </c>
      <c r="G43" s="20">
        <v>32</v>
      </c>
      <c r="H43" s="20">
        <v>33</v>
      </c>
      <c r="I43" s="20">
        <v>34</v>
      </c>
      <c r="J43" s="20">
        <v>35</v>
      </c>
      <c r="K43" s="20">
        <v>36</v>
      </c>
      <c r="L43" s="20">
        <v>37</v>
      </c>
      <c r="M43" s="20">
        <v>37</v>
      </c>
      <c r="N43" s="20">
        <v>38</v>
      </c>
      <c r="O43" s="20">
        <v>39</v>
      </c>
      <c r="P43" s="20">
        <v>412</v>
      </c>
      <c r="Q43" s="20">
        <v>39</v>
      </c>
      <c r="R43" s="20">
        <v>37</v>
      </c>
      <c r="S43" s="20">
        <v>35</v>
      </c>
      <c r="T43" s="20">
        <v>33</v>
      </c>
      <c r="U43" s="20">
        <v>31</v>
      </c>
      <c r="V43" s="20">
        <v>29</v>
      </c>
      <c r="W43" s="20">
        <v>204</v>
      </c>
      <c r="X43" s="20">
        <v>28</v>
      </c>
      <c r="Y43" s="20">
        <v>27</v>
      </c>
      <c r="Z43" s="20">
        <v>124</v>
      </c>
      <c r="AA43" s="20">
        <v>123</v>
      </c>
      <c r="AB43" s="20">
        <v>302</v>
      </c>
      <c r="AC43" s="20">
        <v>104</v>
      </c>
      <c r="AD43" s="20">
        <v>95</v>
      </c>
      <c r="AE43" s="20">
        <v>92</v>
      </c>
      <c r="AF43" s="20">
        <v>68</v>
      </c>
      <c r="AG43" s="20">
        <v>51</v>
      </c>
      <c r="AH43" s="20">
        <v>48</v>
      </c>
      <c r="AI43" s="20">
        <v>458</v>
      </c>
      <c r="AJ43" s="20">
        <v>67</v>
      </c>
      <c r="AK43" s="20">
        <v>45</v>
      </c>
      <c r="AL43" s="20">
        <v>45</v>
      </c>
      <c r="AM43" s="20">
        <v>20</v>
      </c>
      <c r="AN43" s="20">
        <v>21</v>
      </c>
      <c r="AO43" s="20">
        <v>198</v>
      </c>
      <c r="AP43" s="20">
        <v>1</v>
      </c>
      <c r="AQ43" s="20">
        <v>16</v>
      </c>
      <c r="AR43" s="20">
        <v>14</v>
      </c>
      <c r="AS43" s="20">
        <v>23</v>
      </c>
      <c r="AT43" s="20">
        <v>790</v>
      </c>
      <c r="AU43" s="20">
        <v>87</v>
      </c>
      <c r="AV43" s="20">
        <v>74</v>
      </c>
      <c r="AW43" s="20">
        <v>314</v>
      </c>
      <c r="AX43" s="22">
        <v>31</v>
      </c>
      <c r="AY43"/>
      <c r="AZ43" s="22">
        <f t="shared" si="18"/>
        <v>1574</v>
      </c>
      <c r="BA43"/>
      <c r="BB43"/>
      <c r="BC43"/>
    </row>
    <row r="44" spans="1:55" s="12" customFormat="1" ht="15" customHeight="1" x14ac:dyDescent="0.25">
      <c r="A44" s="88" t="s">
        <v>119</v>
      </c>
      <c r="B44" s="89"/>
      <c r="C44" s="24">
        <f t="shared" ref="C44:AX44" si="19">+C45+C52+C56</f>
        <v>14891</v>
      </c>
      <c r="D44" s="31">
        <f t="shared" si="19"/>
        <v>362</v>
      </c>
      <c r="E44" s="31">
        <f t="shared" si="19"/>
        <v>337</v>
      </c>
      <c r="F44" s="31">
        <f t="shared" si="19"/>
        <v>321</v>
      </c>
      <c r="G44" s="31">
        <f t="shared" si="19"/>
        <v>305</v>
      </c>
      <c r="H44" s="31">
        <f t="shared" si="19"/>
        <v>298</v>
      </c>
      <c r="I44" s="31">
        <f t="shared" si="19"/>
        <v>294</v>
      </c>
      <c r="J44" s="31">
        <f t="shared" si="19"/>
        <v>293</v>
      </c>
      <c r="K44" s="31">
        <f t="shared" si="19"/>
        <v>296</v>
      </c>
      <c r="L44" s="31">
        <f t="shared" si="19"/>
        <v>299</v>
      </c>
      <c r="M44" s="31">
        <f t="shared" si="19"/>
        <v>300</v>
      </c>
      <c r="N44" s="31">
        <f t="shared" si="19"/>
        <v>309</v>
      </c>
      <c r="O44" s="31">
        <f t="shared" si="19"/>
        <v>320</v>
      </c>
      <c r="P44" s="31">
        <v>3734</v>
      </c>
      <c r="Q44" s="31">
        <f t="shared" si="19"/>
        <v>325</v>
      </c>
      <c r="R44" s="31">
        <f t="shared" si="19"/>
        <v>320</v>
      </c>
      <c r="S44" s="31">
        <f t="shared" si="19"/>
        <v>308</v>
      </c>
      <c r="T44" s="31">
        <f t="shared" si="19"/>
        <v>303</v>
      </c>
      <c r="U44" s="31">
        <f t="shared" si="19"/>
        <v>294</v>
      </c>
      <c r="V44" s="31">
        <f t="shared" si="19"/>
        <v>290</v>
      </c>
      <c r="W44" s="31">
        <v>1840</v>
      </c>
      <c r="X44" s="31">
        <f t="shared" si="19"/>
        <v>290</v>
      </c>
      <c r="Y44" s="31">
        <f t="shared" si="19"/>
        <v>297</v>
      </c>
      <c r="Z44" s="31">
        <f t="shared" si="19"/>
        <v>1525</v>
      </c>
      <c r="AA44" s="31">
        <f t="shared" si="19"/>
        <v>1440</v>
      </c>
      <c r="AB44" s="31">
        <v>3552</v>
      </c>
      <c r="AC44" s="31">
        <f t="shared" si="19"/>
        <v>1200</v>
      </c>
      <c r="AD44" s="31">
        <f t="shared" si="19"/>
        <v>951</v>
      </c>
      <c r="AE44" s="31">
        <f t="shared" si="19"/>
        <v>720</v>
      </c>
      <c r="AF44" s="31">
        <f t="shared" si="19"/>
        <v>628</v>
      </c>
      <c r="AG44" s="31">
        <f t="shared" si="19"/>
        <v>508</v>
      </c>
      <c r="AH44" s="31">
        <f t="shared" si="19"/>
        <v>407</v>
      </c>
      <c r="AI44" s="31">
        <v>727</v>
      </c>
      <c r="AJ44" s="31">
        <f t="shared" si="19"/>
        <v>384</v>
      </c>
      <c r="AK44" s="31">
        <f t="shared" si="19"/>
        <v>349</v>
      </c>
      <c r="AL44" s="31">
        <f t="shared" si="19"/>
        <v>286</v>
      </c>
      <c r="AM44" s="31">
        <f t="shared" si="19"/>
        <v>185</v>
      </c>
      <c r="AN44" s="31">
        <f t="shared" si="19"/>
        <v>147</v>
      </c>
      <c r="AO44" s="31">
        <v>1351</v>
      </c>
      <c r="AP44" s="31">
        <f t="shared" si="19"/>
        <v>18</v>
      </c>
      <c r="AQ44" s="31">
        <f t="shared" si="19"/>
        <v>183</v>
      </c>
      <c r="AR44" s="31">
        <f t="shared" si="19"/>
        <v>179</v>
      </c>
      <c r="AS44" s="31">
        <f t="shared" si="19"/>
        <v>288</v>
      </c>
      <c r="AT44" s="31">
        <f t="shared" si="19"/>
        <v>7397</v>
      </c>
      <c r="AU44" s="31">
        <f t="shared" si="19"/>
        <v>813</v>
      </c>
      <c r="AV44" s="31">
        <f t="shared" si="19"/>
        <v>708</v>
      </c>
      <c r="AW44" s="31">
        <f t="shared" si="19"/>
        <v>3254</v>
      </c>
      <c r="AX44" s="32">
        <f t="shared" si="19"/>
        <v>393</v>
      </c>
      <c r="AY44"/>
      <c r="AZ44" s="32">
        <f t="shared" ref="AZ44" si="20">+AZ45+AZ52+AZ56</f>
        <v>14891</v>
      </c>
      <c r="BA44"/>
      <c r="BB44"/>
      <c r="BC44"/>
    </row>
    <row r="45" spans="1:55" s="12" customFormat="1" ht="15" customHeight="1" x14ac:dyDescent="0.25">
      <c r="A45" s="86" t="s">
        <v>120</v>
      </c>
      <c r="B45" s="87"/>
      <c r="C45" s="28">
        <f t="shared" ref="C45:AX45" si="21">SUM(C46:C51)</f>
        <v>8041</v>
      </c>
      <c r="D45" s="29">
        <f t="shared" si="21"/>
        <v>179</v>
      </c>
      <c r="E45" s="29">
        <f t="shared" si="21"/>
        <v>166</v>
      </c>
      <c r="F45" s="29">
        <f t="shared" si="21"/>
        <v>158</v>
      </c>
      <c r="G45" s="29">
        <f t="shared" si="21"/>
        <v>149</v>
      </c>
      <c r="H45" s="29">
        <f t="shared" si="21"/>
        <v>146</v>
      </c>
      <c r="I45" s="29">
        <f t="shared" si="21"/>
        <v>142</v>
      </c>
      <c r="J45" s="29">
        <f t="shared" si="21"/>
        <v>141</v>
      </c>
      <c r="K45" s="29">
        <f t="shared" si="21"/>
        <v>141</v>
      </c>
      <c r="L45" s="29">
        <f t="shared" si="21"/>
        <v>143</v>
      </c>
      <c r="M45" s="29">
        <f t="shared" si="21"/>
        <v>142</v>
      </c>
      <c r="N45" s="29">
        <f t="shared" si="21"/>
        <v>147</v>
      </c>
      <c r="O45" s="29">
        <f t="shared" si="21"/>
        <v>153</v>
      </c>
      <c r="P45" s="29">
        <v>1807</v>
      </c>
      <c r="Q45" s="29">
        <f t="shared" si="21"/>
        <v>157</v>
      </c>
      <c r="R45" s="29">
        <f t="shared" si="21"/>
        <v>155</v>
      </c>
      <c r="S45" s="29">
        <f t="shared" si="21"/>
        <v>152</v>
      </c>
      <c r="T45" s="29">
        <f t="shared" si="21"/>
        <v>151</v>
      </c>
      <c r="U45" s="29">
        <f t="shared" si="21"/>
        <v>149</v>
      </c>
      <c r="V45" s="29">
        <f t="shared" si="21"/>
        <v>152</v>
      </c>
      <c r="W45" s="29">
        <v>916</v>
      </c>
      <c r="X45" s="29">
        <f t="shared" si="21"/>
        <v>162</v>
      </c>
      <c r="Y45" s="29">
        <f t="shared" si="21"/>
        <v>181</v>
      </c>
      <c r="Z45" s="29">
        <f t="shared" si="21"/>
        <v>1052</v>
      </c>
      <c r="AA45" s="29">
        <f t="shared" si="21"/>
        <v>976</v>
      </c>
      <c r="AB45" s="29">
        <v>2371</v>
      </c>
      <c r="AC45" s="29">
        <f t="shared" si="21"/>
        <v>687</v>
      </c>
      <c r="AD45" s="29">
        <f t="shared" si="21"/>
        <v>524</v>
      </c>
      <c r="AE45" s="29">
        <f t="shared" si="21"/>
        <v>372</v>
      </c>
      <c r="AF45" s="29">
        <f t="shared" si="21"/>
        <v>347</v>
      </c>
      <c r="AG45" s="29">
        <f t="shared" si="21"/>
        <v>275</v>
      </c>
      <c r="AH45" s="29">
        <f t="shared" si="21"/>
        <v>212</v>
      </c>
      <c r="AI45" s="29">
        <v>410</v>
      </c>
      <c r="AJ45" s="29">
        <f t="shared" si="21"/>
        <v>158</v>
      </c>
      <c r="AK45" s="29">
        <f t="shared" si="21"/>
        <v>147</v>
      </c>
      <c r="AL45" s="29">
        <f t="shared" si="21"/>
        <v>110</v>
      </c>
      <c r="AM45" s="29">
        <f t="shared" si="21"/>
        <v>72</v>
      </c>
      <c r="AN45" s="29">
        <f t="shared" si="21"/>
        <v>43</v>
      </c>
      <c r="AO45" s="29">
        <v>530</v>
      </c>
      <c r="AP45" s="29">
        <f t="shared" ref="AP45:AR45" si="22">SUM(AP46:AP51)</f>
        <v>12</v>
      </c>
      <c r="AQ45" s="29">
        <f t="shared" si="22"/>
        <v>90</v>
      </c>
      <c r="AR45" s="29">
        <f t="shared" si="22"/>
        <v>89</v>
      </c>
      <c r="AS45" s="29">
        <f t="shared" si="21"/>
        <v>165</v>
      </c>
      <c r="AT45" s="29">
        <f t="shared" si="21"/>
        <v>4017</v>
      </c>
      <c r="AU45" s="29">
        <f t="shared" si="21"/>
        <v>373</v>
      </c>
      <c r="AV45" s="29">
        <f t="shared" si="21"/>
        <v>380</v>
      </c>
      <c r="AW45" s="29">
        <f t="shared" si="21"/>
        <v>1993</v>
      </c>
      <c r="AX45" s="30">
        <f t="shared" si="21"/>
        <v>225</v>
      </c>
      <c r="AY45"/>
      <c r="AZ45" s="30">
        <f t="shared" ref="AZ45" si="23">SUM(AZ46:AZ51)</f>
        <v>8041</v>
      </c>
      <c r="BA45"/>
      <c r="BB45"/>
      <c r="BC45"/>
    </row>
    <row r="46" spans="1:55" s="23" customFormat="1" x14ac:dyDescent="0.25">
      <c r="A46" s="16" t="s">
        <v>121</v>
      </c>
      <c r="B46" s="17" t="s">
        <v>122</v>
      </c>
      <c r="C46" s="18">
        <v>2903</v>
      </c>
      <c r="D46" s="20">
        <v>66</v>
      </c>
      <c r="E46" s="20">
        <v>60</v>
      </c>
      <c r="F46" s="20">
        <v>57</v>
      </c>
      <c r="G46" s="20">
        <v>54</v>
      </c>
      <c r="H46" s="20">
        <v>53</v>
      </c>
      <c r="I46" s="20">
        <v>51</v>
      </c>
      <c r="J46" s="20">
        <v>51</v>
      </c>
      <c r="K46" s="20">
        <v>51</v>
      </c>
      <c r="L46" s="20">
        <v>52</v>
      </c>
      <c r="M46" s="20">
        <v>51</v>
      </c>
      <c r="N46" s="20">
        <v>54</v>
      </c>
      <c r="O46" s="20">
        <v>55</v>
      </c>
      <c r="P46" s="20">
        <v>655</v>
      </c>
      <c r="Q46" s="20">
        <v>58</v>
      </c>
      <c r="R46" s="20">
        <v>56</v>
      </c>
      <c r="S46" s="20">
        <v>55</v>
      </c>
      <c r="T46" s="20">
        <v>54</v>
      </c>
      <c r="U46" s="20">
        <v>54</v>
      </c>
      <c r="V46" s="20">
        <v>55</v>
      </c>
      <c r="W46" s="20">
        <v>332</v>
      </c>
      <c r="X46" s="20">
        <v>58</v>
      </c>
      <c r="Y46" s="20">
        <v>64</v>
      </c>
      <c r="Z46" s="20">
        <v>380</v>
      </c>
      <c r="AA46" s="20">
        <v>352</v>
      </c>
      <c r="AB46" s="20">
        <v>854</v>
      </c>
      <c r="AC46" s="20">
        <v>247</v>
      </c>
      <c r="AD46" s="20">
        <v>189</v>
      </c>
      <c r="AE46" s="20">
        <v>135</v>
      </c>
      <c r="AF46" s="20">
        <v>125</v>
      </c>
      <c r="AG46" s="20">
        <v>98</v>
      </c>
      <c r="AH46" s="20">
        <v>76</v>
      </c>
      <c r="AI46" s="20">
        <v>870</v>
      </c>
      <c r="AJ46" s="20">
        <v>57</v>
      </c>
      <c r="AK46" s="20">
        <v>54</v>
      </c>
      <c r="AL46" s="20">
        <v>40</v>
      </c>
      <c r="AM46" s="20">
        <v>26</v>
      </c>
      <c r="AN46" s="20">
        <v>15</v>
      </c>
      <c r="AO46" s="20">
        <v>192</v>
      </c>
      <c r="AP46" s="20">
        <v>4</v>
      </c>
      <c r="AQ46" s="20">
        <v>32</v>
      </c>
      <c r="AR46" s="20">
        <v>31</v>
      </c>
      <c r="AS46" s="20">
        <v>59</v>
      </c>
      <c r="AT46" s="20">
        <v>1447</v>
      </c>
      <c r="AU46" s="20">
        <v>135</v>
      </c>
      <c r="AV46" s="20">
        <v>136</v>
      </c>
      <c r="AW46" s="20">
        <v>719</v>
      </c>
      <c r="AX46" s="22">
        <v>81</v>
      </c>
      <c r="AY46"/>
      <c r="AZ46" s="22">
        <f t="shared" ref="AZ46:AZ51" si="24">SUM(P46+W46+AB46+AI46+AO46)</f>
        <v>2903</v>
      </c>
      <c r="BA46"/>
      <c r="BB46"/>
      <c r="BC46"/>
    </row>
    <row r="47" spans="1:55" s="23" customFormat="1" x14ac:dyDescent="0.25">
      <c r="A47" s="16" t="s">
        <v>123</v>
      </c>
      <c r="B47" s="17" t="s">
        <v>124</v>
      </c>
      <c r="C47" s="18">
        <v>1711</v>
      </c>
      <c r="D47" s="20">
        <v>38</v>
      </c>
      <c r="E47" s="20">
        <v>35</v>
      </c>
      <c r="F47" s="20">
        <v>34</v>
      </c>
      <c r="G47" s="20">
        <v>32</v>
      </c>
      <c r="H47" s="20">
        <v>31</v>
      </c>
      <c r="I47" s="20">
        <v>30</v>
      </c>
      <c r="J47" s="20">
        <v>30</v>
      </c>
      <c r="K47" s="20">
        <v>30</v>
      </c>
      <c r="L47" s="20">
        <v>30</v>
      </c>
      <c r="M47" s="20">
        <v>30</v>
      </c>
      <c r="N47" s="20">
        <v>31</v>
      </c>
      <c r="O47" s="20">
        <v>33</v>
      </c>
      <c r="P47" s="20">
        <v>384</v>
      </c>
      <c r="Q47" s="20">
        <v>33</v>
      </c>
      <c r="R47" s="20">
        <v>33</v>
      </c>
      <c r="S47" s="20">
        <v>32</v>
      </c>
      <c r="T47" s="20">
        <v>32</v>
      </c>
      <c r="U47" s="20">
        <v>32</v>
      </c>
      <c r="V47" s="20">
        <v>32</v>
      </c>
      <c r="W47" s="20">
        <v>194</v>
      </c>
      <c r="X47" s="20">
        <v>35</v>
      </c>
      <c r="Y47" s="20">
        <v>39</v>
      </c>
      <c r="Z47" s="20">
        <v>224</v>
      </c>
      <c r="AA47" s="20">
        <v>208</v>
      </c>
      <c r="AB47" s="20">
        <v>506</v>
      </c>
      <c r="AC47" s="20">
        <v>146</v>
      </c>
      <c r="AD47" s="20">
        <v>112</v>
      </c>
      <c r="AE47" s="20">
        <v>79</v>
      </c>
      <c r="AF47" s="20">
        <v>74</v>
      </c>
      <c r="AG47" s="20">
        <v>59</v>
      </c>
      <c r="AH47" s="20">
        <v>45</v>
      </c>
      <c r="AI47" s="20">
        <v>515</v>
      </c>
      <c r="AJ47" s="20">
        <v>34</v>
      </c>
      <c r="AK47" s="20">
        <v>31</v>
      </c>
      <c r="AL47" s="20">
        <v>23</v>
      </c>
      <c r="AM47" s="20">
        <v>15</v>
      </c>
      <c r="AN47" s="20">
        <v>9</v>
      </c>
      <c r="AO47" s="20">
        <v>112</v>
      </c>
      <c r="AP47" s="20">
        <v>3</v>
      </c>
      <c r="AQ47" s="20">
        <v>19</v>
      </c>
      <c r="AR47" s="20">
        <v>19</v>
      </c>
      <c r="AS47" s="20">
        <v>35</v>
      </c>
      <c r="AT47" s="20">
        <v>856</v>
      </c>
      <c r="AU47" s="20">
        <v>79</v>
      </c>
      <c r="AV47" s="20">
        <v>81</v>
      </c>
      <c r="AW47" s="20">
        <v>425</v>
      </c>
      <c r="AX47" s="22">
        <v>48</v>
      </c>
      <c r="AY47"/>
      <c r="AZ47" s="22">
        <f t="shared" si="24"/>
        <v>1711</v>
      </c>
      <c r="BA47"/>
      <c r="BB47"/>
      <c r="BC47"/>
    </row>
    <row r="48" spans="1:55" s="23" customFormat="1" x14ac:dyDescent="0.25">
      <c r="A48" s="16" t="s">
        <v>125</v>
      </c>
      <c r="B48" s="17" t="s">
        <v>126</v>
      </c>
      <c r="C48" s="18">
        <v>782</v>
      </c>
      <c r="D48" s="20">
        <v>17</v>
      </c>
      <c r="E48" s="20">
        <v>16</v>
      </c>
      <c r="F48" s="20">
        <v>15</v>
      </c>
      <c r="G48" s="20">
        <v>14</v>
      </c>
      <c r="H48" s="20">
        <v>14</v>
      </c>
      <c r="I48" s="20">
        <v>14</v>
      </c>
      <c r="J48" s="20">
        <v>14</v>
      </c>
      <c r="K48" s="20">
        <v>14</v>
      </c>
      <c r="L48" s="20">
        <v>14</v>
      </c>
      <c r="M48" s="20">
        <v>14</v>
      </c>
      <c r="N48" s="20">
        <v>14</v>
      </c>
      <c r="O48" s="20">
        <v>15</v>
      </c>
      <c r="P48" s="20">
        <v>175</v>
      </c>
      <c r="Q48" s="20">
        <v>15</v>
      </c>
      <c r="R48" s="20">
        <v>15</v>
      </c>
      <c r="S48" s="20">
        <v>15</v>
      </c>
      <c r="T48" s="20">
        <v>15</v>
      </c>
      <c r="U48" s="20">
        <v>14</v>
      </c>
      <c r="V48" s="20">
        <v>15</v>
      </c>
      <c r="W48" s="20">
        <v>89</v>
      </c>
      <c r="X48" s="20">
        <v>16</v>
      </c>
      <c r="Y48" s="20">
        <v>18</v>
      </c>
      <c r="Z48" s="20">
        <v>102</v>
      </c>
      <c r="AA48" s="20">
        <v>95</v>
      </c>
      <c r="AB48" s="20">
        <v>231</v>
      </c>
      <c r="AC48" s="20">
        <v>67</v>
      </c>
      <c r="AD48" s="20">
        <v>51</v>
      </c>
      <c r="AE48" s="20">
        <v>36</v>
      </c>
      <c r="AF48" s="20">
        <v>34</v>
      </c>
      <c r="AG48" s="20">
        <v>27</v>
      </c>
      <c r="AH48" s="20">
        <v>21</v>
      </c>
      <c r="AI48" s="20">
        <v>236</v>
      </c>
      <c r="AJ48" s="20">
        <v>15</v>
      </c>
      <c r="AK48" s="20">
        <v>14</v>
      </c>
      <c r="AL48" s="20">
        <v>11</v>
      </c>
      <c r="AM48" s="20">
        <v>7</v>
      </c>
      <c r="AN48" s="20">
        <v>4</v>
      </c>
      <c r="AO48" s="20">
        <v>51</v>
      </c>
      <c r="AP48" s="20">
        <v>1</v>
      </c>
      <c r="AQ48" s="20">
        <v>9</v>
      </c>
      <c r="AR48" s="20">
        <v>9</v>
      </c>
      <c r="AS48" s="20">
        <v>16</v>
      </c>
      <c r="AT48" s="20">
        <v>390</v>
      </c>
      <c r="AU48" s="20">
        <v>36</v>
      </c>
      <c r="AV48" s="20">
        <v>37</v>
      </c>
      <c r="AW48" s="20">
        <v>193</v>
      </c>
      <c r="AX48" s="22">
        <v>22</v>
      </c>
      <c r="AY48"/>
      <c r="AZ48" s="22">
        <f t="shared" si="24"/>
        <v>782</v>
      </c>
      <c r="BA48"/>
      <c r="BB48"/>
      <c r="BC48"/>
    </row>
    <row r="49" spans="1:55" s="23" customFormat="1" x14ac:dyDescent="0.25">
      <c r="A49" s="16" t="s">
        <v>127</v>
      </c>
      <c r="B49" s="17" t="s">
        <v>128</v>
      </c>
      <c r="C49" s="18">
        <v>734</v>
      </c>
      <c r="D49" s="20">
        <v>16</v>
      </c>
      <c r="E49" s="20">
        <v>15</v>
      </c>
      <c r="F49" s="20">
        <v>14</v>
      </c>
      <c r="G49" s="20">
        <v>14</v>
      </c>
      <c r="H49" s="20">
        <v>13</v>
      </c>
      <c r="I49" s="20">
        <v>13</v>
      </c>
      <c r="J49" s="20">
        <v>13</v>
      </c>
      <c r="K49" s="20">
        <v>13</v>
      </c>
      <c r="L49" s="20">
        <v>13</v>
      </c>
      <c r="M49" s="20">
        <v>13</v>
      </c>
      <c r="N49" s="20">
        <v>13</v>
      </c>
      <c r="O49" s="20">
        <v>14</v>
      </c>
      <c r="P49" s="20">
        <v>164</v>
      </c>
      <c r="Q49" s="20">
        <v>14</v>
      </c>
      <c r="R49" s="20">
        <v>14</v>
      </c>
      <c r="S49" s="20">
        <v>14</v>
      </c>
      <c r="T49" s="20">
        <v>14</v>
      </c>
      <c r="U49" s="20">
        <v>14</v>
      </c>
      <c r="V49" s="20">
        <v>14</v>
      </c>
      <c r="W49" s="20">
        <v>84</v>
      </c>
      <c r="X49" s="20">
        <v>15</v>
      </c>
      <c r="Y49" s="20">
        <v>17</v>
      </c>
      <c r="Z49" s="20">
        <v>96</v>
      </c>
      <c r="AA49" s="20">
        <v>89</v>
      </c>
      <c r="AB49" s="20">
        <v>217</v>
      </c>
      <c r="AC49" s="20">
        <v>63</v>
      </c>
      <c r="AD49" s="20">
        <v>48</v>
      </c>
      <c r="AE49" s="20">
        <v>34</v>
      </c>
      <c r="AF49" s="20">
        <v>32</v>
      </c>
      <c r="AG49" s="20">
        <v>25</v>
      </c>
      <c r="AH49" s="20">
        <v>19</v>
      </c>
      <c r="AI49" s="20">
        <v>221</v>
      </c>
      <c r="AJ49" s="20">
        <v>14</v>
      </c>
      <c r="AK49" s="20">
        <v>13</v>
      </c>
      <c r="AL49" s="20">
        <v>10</v>
      </c>
      <c r="AM49" s="20">
        <v>7</v>
      </c>
      <c r="AN49" s="20">
        <v>4</v>
      </c>
      <c r="AO49" s="20">
        <v>48</v>
      </c>
      <c r="AP49" s="20">
        <v>1</v>
      </c>
      <c r="AQ49" s="20">
        <v>8</v>
      </c>
      <c r="AR49" s="20">
        <v>8</v>
      </c>
      <c r="AS49" s="20">
        <v>15</v>
      </c>
      <c r="AT49" s="20">
        <v>368</v>
      </c>
      <c r="AU49" s="20">
        <v>34</v>
      </c>
      <c r="AV49" s="20">
        <v>35</v>
      </c>
      <c r="AW49" s="20">
        <v>182</v>
      </c>
      <c r="AX49" s="22">
        <v>21</v>
      </c>
      <c r="AY49"/>
      <c r="AZ49" s="22">
        <f t="shared" si="24"/>
        <v>734</v>
      </c>
      <c r="BA49"/>
      <c r="BB49"/>
      <c r="BC49"/>
    </row>
    <row r="50" spans="1:55" s="23" customFormat="1" x14ac:dyDescent="0.25">
      <c r="A50" s="16" t="s">
        <v>129</v>
      </c>
      <c r="B50" s="17" t="s">
        <v>130</v>
      </c>
      <c r="C50" s="18">
        <v>863</v>
      </c>
      <c r="D50" s="20">
        <v>19</v>
      </c>
      <c r="E50" s="20">
        <v>18</v>
      </c>
      <c r="F50" s="20">
        <v>17</v>
      </c>
      <c r="G50" s="20">
        <v>16</v>
      </c>
      <c r="H50" s="20">
        <v>16</v>
      </c>
      <c r="I50" s="20">
        <v>15</v>
      </c>
      <c r="J50" s="20">
        <v>15</v>
      </c>
      <c r="K50" s="20">
        <v>15</v>
      </c>
      <c r="L50" s="20">
        <v>15</v>
      </c>
      <c r="M50" s="20">
        <v>15</v>
      </c>
      <c r="N50" s="20">
        <v>16</v>
      </c>
      <c r="O50" s="20">
        <v>16</v>
      </c>
      <c r="P50" s="20">
        <v>193</v>
      </c>
      <c r="Q50" s="20">
        <v>17</v>
      </c>
      <c r="R50" s="20">
        <v>17</v>
      </c>
      <c r="S50" s="20">
        <v>16</v>
      </c>
      <c r="T50" s="20">
        <v>16</v>
      </c>
      <c r="U50" s="20">
        <v>16</v>
      </c>
      <c r="V50" s="20">
        <v>16</v>
      </c>
      <c r="W50" s="20">
        <v>98</v>
      </c>
      <c r="X50" s="20">
        <v>17</v>
      </c>
      <c r="Y50" s="20">
        <v>19</v>
      </c>
      <c r="Z50" s="20">
        <v>113</v>
      </c>
      <c r="AA50" s="20">
        <v>105</v>
      </c>
      <c r="AB50" s="20">
        <v>254</v>
      </c>
      <c r="AC50" s="20">
        <v>74</v>
      </c>
      <c r="AD50" s="20">
        <v>56</v>
      </c>
      <c r="AE50" s="20">
        <v>40</v>
      </c>
      <c r="AF50" s="20">
        <v>37</v>
      </c>
      <c r="AG50" s="20">
        <v>30</v>
      </c>
      <c r="AH50" s="20">
        <v>23</v>
      </c>
      <c r="AI50" s="20">
        <v>260</v>
      </c>
      <c r="AJ50" s="20">
        <v>17</v>
      </c>
      <c r="AK50" s="20">
        <v>16</v>
      </c>
      <c r="AL50" s="20">
        <v>12</v>
      </c>
      <c r="AM50" s="20">
        <v>8</v>
      </c>
      <c r="AN50" s="20">
        <v>5</v>
      </c>
      <c r="AO50" s="20">
        <v>58</v>
      </c>
      <c r="AP50" s="20">
        <v>1</v>
      </c>
      <c r="AQ50" s="20">
        <v>10</v>
      </c>
      <c r="AR50" s="20">
        <v>10</v>
      </c>
      <c r="AS50" s="20">
        <v>18</v>
      </c>
      <c r="AT50" s="20">
        <v>432</v>
      </c>
      <c r="AU50" s="20">
        <v>40</v>
      </c>
      <c r="AV50" s="20">
        <v>41</v>
      </c>
      <c r="AW50" s="20">
        <v>214</v>
      </c>
      <c r="AX50" s="22">
        <v>24</v>
      </c>
      <c r="AY50"/>
      <c r="AZ50" s="22">
        <f t="shared" si="24"/>
        <v>863</v>
      </c>
      <c r="BA50"/>
      <c r="BB50"/>
      <c r="BC50"/>
    </row>
    <row r="51" spans="1:55" s="23" customFormat="1" x14ac:dyDescent="0.25">
      <c r="A51" s="16" t="s">
        <v>131</v>
      </c>
      <c r="B51" s="17" t="s">
        <v>132</v>
      </c>
      <c r="C51" s="18">
        <v>1048</v>
      </c>
      <c r="D51" s="20">
        <v>23</v>
      </c>
      <c r="E51" s="20">
        <v>22</v>
      </c>
      <c r="F51" s="20">
        <v>21</v>
      </c>
      <c r="G51" s="20">
        <v>19</v>
      </c>
      <c r="H51" s="20">
        <v>19</v>
      </c>
      <c r="I51" s="20">
        <v>19</v>
      </c>
      <c r="J51" s="20">
        <v>18</v>
      </c>
      <c r="K51" s="20">
        <v>18</v>
      </c>
      <c r="L51" s="20">
        <v>19</v>
      </c>
      <c r="M51" s="20">
        <v>19</v>
      </c>
      <c r="N51" s="20">
        <v>19</v>
      </c>
      <c r="O51" s="20">
        <v>20</v>
      </c>
      <c r="P51" s="20">
        <v>236</v>
      </c>
      <c r="Q51" s="20">
        <v>20</v>
      </c>
      <c r="R51" s="20">
        <v>20</v>
      </c>
      <c r="S51" s="20">
        <v>20</v>
      </c>
      <c r="T51" s="20">
        <v>20</v>
      </c>
      <c r="U51" s="20">
        <v>19</v>
      </c>
      <c r="V51" s="20">
        <v>20</v>
      </c>
      <c r="W51" s="20">
        <v>119</v>
      </c>
      <c r="X51" s="20">
        <v>21</v>
      </c>
      <c r="Y51" s="20">
        <v>24</v>
      </c>
      <c r="Z51" s="20">
        <v>137</v>
      </c>
      <c r="AA51" s="20">
        <v>127</v>
      </c>
      <c r="AB51" s="20">
        <v>309</v>
      </c>
      <c r="AC51" s="20">
        <v>90</v>
      </c>
      <c r="AD51" s="20">
        <v>68</v>
      </c>
      <c r="AE51" s="20">
        <v>48</v>
      </c>
      <c r="AF51" s="20">
        <v>45</v>
      </c>
      <c r="AG51" s="20">
        <v>36</v>
      </c>
      <c r="AH51" s="20">
        <v>28</v>
      </c>
      <c r="AI51" s="20">
        <v>315</v>
      </c>
      <c r="AJ51" s="20">
        <v>21</v>
      </c>
      <c r="AK51" s="20">
        <v>19</v>
      </c>
      <c r="AL51" s="20">
        <v>14</v>
      </c>
      <c r="AM51" s="20">
        <v>9</v>
      </c>
      <c r="AN51" s="20">
        <v>6</v>
      </c>
      <c r="AO51" s="20">
        <v>69</v>
      </c>
      <c r="AP51" s="20">
        <v>2</v>
      </c>
      <c r="AQ51" s="20">
        <v>12</v>
      </c>
      <c r="AR51" s="20">
        <v>12</v>
      </c>
      <c r="AS51" s="20">
        <v>22</v>
      </c>
      <c r="AT51" s="20">
        <v>524</v>
      </c>
      <c r="AU51" s="20">
        <v>49</v>
      </c>
      <c r="AV51" s="20">
        <v>50</v>
      </c>
      <c r="AW51" s="20">
        <v>260</v>
      </c>
      <c r="AX51" s="22">
        <v>29</v>
      </c>
      <c r="AY51"/>
      <c r="AZ51" s="22">
        <f t="shared" si="24"/>
        <v>1048</v>
      </c>
      <c r="BA51"/>
      <c r="BB51"/>
      <c r="BC51"/>
    </row>
    <row r="52" spans="1:55" s="12" customFormat="1" ht="15" customHeight="1" x14ac:dyDescent="0.25">
      <c r="A52" s="70" t="s">
        <v>133</v>
      </c>
      <c r="B52" s="71"/>
      <c r="C52" s="24">
        <f t="shared" ref="C52:AX52" si="25">SUM(C53:C55)</f>
        <v>4560</v>
      </c>
      <c r="D52" s="31">
        <f t="shared" si="25"/>
        <v>137</v>
      </c>
      <c r="E52" s="31">
        <f t="shared" si="25"/>
        <v>130</v>
      </c>
      <c r="F52" s="31">
        <f t="shared" si="25"/>
        <v>124</v>
      </c>
      <c r="G52" s="31">
        <f t="shared" si="25"/>
        <v>119</v>
      </c>
      <c r="H52" s="31">
        <f t="shared" si="25"/>
        <v>117</v>
      </c>
      <c r="I52" s="31">
        <f t="shared" si="25"/>
        <v>117</v>
      </c>
      <c r="J52" s="31">
        <f t="shared" si="25"/>
        <v>117</v>
      </c>
      <c r="K52" s="31">
        <f t="shared" si="25"/>
        <v>118</v>
      </c>
      <c r="L52" s="31">
        <f t="shared" si="25"/>
        <v>118</v>
      </c>
      <c r="M52" s="31">
        <f t="shared" si="25"/>
        <v>121</v>
      </c>
      <c r="N52" s="31">
        <f t="shared" si="25"/>
        <v>122</v>
      </c>
      <c r="O52" s="31">
        <f t="shared" si="25"/>
        <v>125</v>
      </c>
      <c r="P52" s="31">
        <v>1465</v>
      </c>
      <c r="Q52" s="31">
        <f t="shared" si="25"/>
        <v>125</v>
      </c>
      <c r="R52" s="31">
        <f t="shared" si="25"/>
        <v>122</v>
      </c>
      <c r="S52" s="31">
        <f t="shared" si="25"/>
        <v>114</v>
      </c>
      <c r="T52" s="31">
        <f t="shared" si="25"/>
        <v>108</v>
      </c>
      <c r="U52" s="31">
        <f t="shared" si="25"/>
        <v>101</v>
      </c>
      <c r="V52" s="31">
        <f t="shared" si="25"/>
        <v>94</v>
      </c>
      <c r="W52" s="31">
        <v>664</v>
      </c>
      <c r="X52" s="31">
        <f t="shared" si="25"/>
        <v>86</v>
      </c>
      <c r="Y52" s="31">
        <f t="shared" si="25"/>
        <v>78</v>
      </c>
      <c r="Z52" s="31">
        <f t="shared" si="25"/>
        <v>299</v>
      </c>
      <c r="AA52" s="31">
        <f t="shared" si="25"/>
        <v>296</v>
      </c>
      <c r="AB52" s="31">
        <v>759</v>
      </c>
      <c r="AC52" s="31">
        <f t="shared" si="25"/>
        <v>352</v>
      </c>
      <c r="AD52" s="31">
        <f t="shared" si="25"/>
        <v>284</v>
      </c>
      <c r="AE52" s="31">
        <f t="shared" si="25"/>
        <v>220</v>
      </c>
      <c r="AF52" s="31">
        <f t="shared" si="25"/>
        <v>166</v>
      </c>
      <c r="AG52" s="31">
        <f t="shared" si="25"/>
        <v>138</v>
      </c>
      <c r="AH52" s="31">
        <f t="shared" si="25"/>
        <v>105</v>
      </c>
      <c r="AI52" s="31">
        <v>1265</v>
      </c>
      <c r="AJ52" s="31">
        <f t="shared" si="25"/>
        <v>121</v>
      </c>
      <c r="AK52" s="31">
        <f t="shared" si="25"/>
        <v>113</v>
      </c>
      <c r="AL52" s="31">
        <f t="shared" si="25"/>
        <v>89</v>
      </c>
      <c r="AM52" s="31">
        <f t="shared" si="25"/>
        <v>47</v>
      </c>
      <c r="AN52" s="31">
        <f t="shared" si="25"/>
        <v>37</v>
      </c>
      <c r="AO52" s="31">
        <v>407</v>
      </c>
      <c r="AP52" s="31">
        <f t="shared" ref="AP52:AR52" si="26">SUM(AP53:AP55)</f>
        <v>3</v>
      </c>
      <c r="AQ52" s="31">
        <f t="shared" si="26"/>
        <v>69</v>
      </c>
      <c r="AR52" s="31">
        <f t="shared" si="26"/>
        <v>68</v>
      </c>
      <c r="AS52" s="31">
        <f t="shared" si="25"/>
        <v>78</v>
      </c>
      <c r="AT52" s="31">
        <f t="shared" si="25"/>
        <v>2248</v>
      </c>
      <c r="AU52" s="31">
        <f t="shared" si="25"/>
        <v>318</v>
      </c>
      <c r="AV52" s="31">
        <f t="shared" si="25"/>
        <v>231</v>
      </c>
      <c r="AW52" s="31">
        <f t="shared" si="25"/>
        <v>849</v>
      </c>
      <c r="AX52" s="32">
        <f t="shared" si="25"/>
        <v>107</v>
      </c>
      <c r="AY52"/>
      <c r="AZ52" s="32">
        <f t="shared" ref="AZ52" si="27">SUM(AZ53:AZ55)</f>
        <v>4560</v>
      </c>
      <c r="BA52"/>
      <c r="BB52"/>
      <c r="BC52"/>
    </row>
    <row r="53" spans="1:55" s="23" customFormat="1" x14ac:dyDescent="0.25">
      <c r="A53" s="16" t="s">
        <v>134</v>
      </c>
      <c r="B53" s="17" t="s">
        <v>135</v>
      </c>
      <c r="C53" s="18">
        <v>2776</v>
      </c>
      <c r="D53" s="20">
        <v>83</v>
      </c>
      <c r="E53" s="20">
        <v>79</v>
      </c>
      <c r="F53" s="20">
        <v>76</v>
      </c>
      <c r="G53" s="20">
        <v>72</v>
      </c>
      <c r="H53" s="20">
        <v>71</v>
      </c>
      <c r="I53" s="20">
        <v>71</v>
      </c>
      <c r="J53" s="20">
        <v>71</v>
      </c>
      <c r="K53" s="20">
        <v>72</v>
      </c>
      <c r="L53" s="20">
        <v>72</v>
      </c>
      <c r="M53" s="20">
        <v>74</v>
      </c>
      <c r="N53" s="20">
        <v>74</v>
      </c>
      <c r="O53" s="20">
        <v>76</v>
      </c>
      <c r="P53" s="20">
        <v>891</v>
      </c>
      <c r="Q53" s="20">
        <v>76</v>
      </c>
      <c r="R53" s="20">
        <v>74</v>
      </c>
      <c r="S53" s="20">
        <v>69</v>
      </c>
      <c r="T53" s="20">
        <v>66</v>
      </c>
      <c r="U53" s="20">
        <v>62</v>
      </c>
      <c r="V53" s="20">
        <v>57</v>
      </c>
      <c r="W53" s="20">
        <v>404</v>
      </c>
      <c r="X53" s="20">
        <v>52</v>
      </c>
      <c r="Y53" s="20">
        <v>48</v>
      </c>
      <c r="Z53" s="20">
        <v>182</v>
      </c>
      <c r="AA53" s="20">
        <v>180</v>
      </c>
      <c r="AB53" s="20">
        <v>462</v>
      </c>
      <c r="AC53" s="20">
        <v>214</v>
      </c>
      <c r="AD53" s="20">
        <v>173</v>
      </c>
      <c r="AE53" s="20">
        <v>134</v>
      </c>
      <c r="AF53" s="20">
        <v>101</v>
      </c>
      <c r="AG53" s="20">
        <v>84</v>
      </c>
      <c r="AH53" s="20">
        <v>64</v>
      </c>
      <c r="AI53" s="20">
        <v>770</v>
      </c>
      <c r="AJ53" s="20">
        <v>74</v>
      </c>
      <c r="AK53" s="20">
        <v>69</v>
      </c>
      <c r="AL53" s="20">
        <v>54</v>
      </c>
      <c r="AM53" s="20">
        <v>29</v>
      </c>
      <c r="AN53" s="20">
        <v>23</v>
      </c>
      <c r="AO53" s="20">
        <v>249</v>
      </c>
      <c r="AP53" s="20">
        <v>2</v>
      </c>
      <c r="AQ53" s="20">
        <v>42</v>
      </c>
      <c r="AR53" s="20">
        <v>41</v>
      </c>
      <c r="AS53" s="20">
        <v>48</v>
      </c>
      <c r="AT53" s="20">
        <v>1369</v>
      </c>
      <c r="AU53" s="20">
        <v>194</v>
      </c>
      <c r="AV53" s="20">
        <v>141</v>
      </c>
      <c r="AW53" s="20">
        <v>517</v>
      </c>
      <c r="AX53" s="22">
        <v>65</v>
      </c>
      <c r="AY53"/>
      <c r="AZ53" s="22">
        <f t="shared" ref="AZ53:AZ55" si="28">SUM(P53+W53+AB53+AI53+AO53)</f>
        <v>2776</v>
      </c>
      <c r="BA53"/>
      <c r="BB53"/>
      <c r="BC53"/>
    </row>
    <row r="54" spans="1:55" s="23" customFormat="1" x14ac:dyDescent="0.25">
      <c r="A54" s="16" t="s">
        <v>136</v>
      </c>
      <c r="B54" s="17" t="s">
        <v>137</v>
      </c>
      <c r="C54" s="18">
        <v>894</v>
      </c>
      <c r="D54" s="20">
        <v>27</v>
      </c>
      <c r="E54" s="20">
        <v>26</v>
      </c>
      <c r="F54" s="20">
        <v>24</v>
      </c>
      <c r="G54" s="20">
        <v>24</v>
      </c>
      <c r="H54" s="20">
        <v>23</v>
      </c>
      <c r="I54" s="20">
        <v>23</v>
      </c>
      <c r="J54" s="20">
        <v>23</v>
      </c>
      <c r="K54" s="20">
        <v>23</v>
      </c>
      <c r="L54" s="20">
        <v>23</v>
      </c>
      <c r="M54" s="20">
        <v>23</v>
      </c>
      <c r="N54" s="20">
        <v>24</v>
      </c>
      <c r="O54" s="20">
        <v>25</v>
      </c>
      <c r="P54" s="20">
        <v>288</v>
      </c>
      <c r="Q54" s="20">
        <v>25</v>
      </c>
      <c r="R54" s="20">
        <v>24</v>
      </c>
      <c r="S54" s="20">
        <v>23</v>
      </c>
      <c r="T54" s="20">
        <v>21</v>
      </c>
      <c r="U54" s="20">
        <v>19</v>
      </c>
      <c r="V54" s="20">
        <v>19</v>
      </c>
      <c r="W54" s="20">
        <v>131</v>
      </c>
      <c r="X54" s="20">
        <v>17</v>
      </c>
      <c r="Y54" s="20">
        <v>15</v>
      </c>
      <c r="Z54" s="20">
        <v>59</v>
      </c>
      <c r="AA54" s="20">
        <v>58</v>
      </c>
      <c r="AB54" s="20">
        <v>149</v>
      </c>
      <c r="AC54" s="20">
        <v>69</v>
      </c>
      <c r="AD54" s="20">
        <v>55</v>
      </c>
      <c r="AE54" s="20">
        <v>43</v>
      </c>
      <c r="AF54" s="20">
        <v>33</v>
      </c>
      <c r="AG54" s="20">
        <v>27</v>
      </c>
      <c r="AH54" s="20">
        <v>20</v>
      </c>
      <c r="AI54" s="20">
        <v>247</v>
      </c>
      <c r="AJ54" s="20">
        <v>23</v>
      </c>
      <c r="AK54" s="20">
        <v>22</v>
      </c>
      <c r="AL54" s="20">
        <v>18</v>
      </c>
      <c r="AM54" s="20">
        <v>9</v>
      </c>
      <c r="AN54" s="20">
        <v>7</v>
      </c>
      <c r="AO54" s="20">
        <v>79</v>
      </c>
      <c r="AP54" s="20">
        <v>0</v>
      </c>
      <c r="AQ54" s="20">
        <v>14</v>
      </c>
      <c r="AR54" s="20">
        <v>14</v>
      </c>
      <c r="AS54" s="20">
        <v>15</v>
      </c>
      <c r="AT54" s="20">
        <v>439</v>
      </c>
      <c r="AU54" s="20">
        <v>62</v>
      </c>
      <c r="AV54" s="20">
        <v>45</v>
      </c>
      <c r="AW54" s="20">
        <v>166</v>
      </c>
      <c r="AX54" s="22">
        <v>21</v>
      </c>
      <c r="AY54"/>
      <c r="AZ54" s="22">
        <f t="shared" si="28"/>
        <v>894</v>
      </c>
      <c r="BA54"/>
      <c r="BB54"/>
      <c r="BC54"/>
    </row>
    <row r="55" spans="1:55" s="23" customFormat="1" x14ac:dyDescent="0.25">
      <c r="A55" s="16" t="s">
        <v>136</v>
      </c>
      <c r="B55" s="17" t="s">
        <v>138</v>
      </c>
      <c r="C55" s="18">
        <v>890</v>
      </c>
      <c r="D55" s="20">
        <v>27</v>
      </c>
      <c r="E55" s="20">
        <v>25</v>
      </c>
      <c r="F55" s="20">
        <v>24</v>
      </c>
      <c r="G55" s="20">
        <v>23</v>
      </c>
      <c r="H55" s="20">
        <v>23</v>
      </c>
      <c r="I55" s="20">
        <v>23</v>
      </c>
      <c r="J55" s="20">
        <v>23</v>
      </c>
      <c r="K55" s="20">
        <v>23</v>
      </c>
      <c r="L55" s="20">
        <v>23</v>
      </c>
      <c r="M55" s="20">
        <v>24</v>
      </c>
      <c r="N55" s="20">
        <v>24</v>
      </c>
      <c r="O55" s="20">
        <v>24</v>
      </c>
      <c r="P55" s="20">
        <v>286</v>
      </c>
      <c r="Q55" s="20">
        <v>24</v>
      </c>
      <c r="R55" s="20">
        <v>24</v>
      </c>
      <c r="S55" s="20">
        <v>22</v>
      </c>
      <c r="T55" s="20">
        <v>21</v>
      </c>
      <c r="U55" s="20">
        <v>20</v>
      </c>
      <c r="V55" s="20">
        <v>18</v>
      </c>
      <c r="W55" s="20">
        <v>129</v>
      </c>
      <c r="X55" s="20">
        <v>17</v>
      </c>
      <c r="Y55" s="20">
        <v>15</v>
      </c>
      <c r="Z55" s="20">
        <v>58</v>
      </c>
      <c r="AA55" s="20">
        <v>58</v>
      </c>
      <c r="AB55" s="20">
        <v>148</v>
      </c>
      <c r="AC55" s="20">
        <v>69</v>
      </c>
      <c r="AD55" s="20">
        <v>56</v>
      </c>
      <c r="AE55" s="20">
        <v>43</v>
      </c>
      <c r="AF55" s="20">
        <v>32</v>
      </c>
      <c r="AG55" s="20">
        <v>27</v>
      </c>
      <c r="AH55" s="20">
        <v>21</v>
      </c>
      <c r="AI55" s="20">
        <v>248</v>
      </c>
      <c r="AJ55" s="20">
        <v>24</v>
      </c>
      <c r="AK55" s="20">
        <v>22</v>
      </c>
      <c r="AL55" s="20">
        <v>17</v>
      </c>
      <c r="AM55" s="20">
        <v>9</v>
      </c>
      <c r="AN55" s="20">
        <v>7</v>
      </c>
      <c r="AO55" s="20">
        <v>79</v>
      </c>
      <c r="AP55" s="20">
        <v>1</v>
      </c>
      <c r="AQ55" s="20">
        <v>13</v>
      </c>
      <c r="AR55" s="20">
        <v>13</v>
      </c>
      <c r="AS55" s="20">
        <v>15</v>
      </c>
      <c r="AT55" s="20">
        <v>440</v>
      </c>
      <c r="AU55" s="20">
        <v>62</v>
      </c>
      <c r="AV55" s="20">
        <v>45</v>
      </c>
      <c r="AW55" s="20">
        <v>166</v>
      </c>
      <c r="AX55" s="22">
        <v>21</v>
      </c>
      <c r="AY55"/>
      <c r="AZ55" s="22">
        <f t="shared" si="28"/>
        <v>890</v>
      </c>
      <c r="BA55"/>
      <c r="BB55"/>
      <c r="BC55"/>
    </row>
    <row r="56" spans="1:55" s="12" customFormat="1" ht="15" customHeight="1" x14ac:dyDescent="0.25">
      <c r="A56" s="70" t="s">
        <v>139</v>
      </c>
      <c r="B56" s="71"/>
      <c r="C56" s="24">
        <f>SUM(C57:C62)</f>
        <v>2290</v>
      </c>
      <c r="D56" s="24">
        <f t="shared" ref="D56:AX56" si="29">SUM(D57:D62)</f>
        <v>46</v>
      </c>
      <c r="E56" s="24">
        <f t="shared" si="29"/>
        <v>41</v>
      </c>
      <c r="F56" s="24">
        <f t="shared" si="29"/>
        <v>39</v>
      </c>
      <c r="G56" s="24">
        <f t="shared" si="29"/>
        <v>37</v>
      </c>
      <c r="H56" s="24">
        <f t="shared" si="29"/>
        <v>35</v>
      </c>
      <c r="I56" s="24">
        <f t="shared" si="29"/>
        <v>35</v>
      </c>
      <c r="J56" s="24">
        <f t="shared" si="29"/>
        <v>35</v>
      </c>
      <c r="K56" s="24">
        <f t="shared" si="29"/>
        <v>37</v>
      </c>
      <c r="L56" s="24">
        <f t="shared" si="29"/>
        <v>38</v>
      </c>
      <c r="M56" s="24">
        <f t="shared" si="29"/>
        <v>37</v>
      </c>
      <c r="N56" s="24">
        <f t="shared" si="29"/>
        <v>40</v>
      </c>
      <c r="O56" s="24">
        <f t="shared" si="29"/>
        <v>42</v>
      </c>
      <c r="P56" s="24">
        <v>462</v>
      </c>
      <c r="Q56" s="24">
        <f t="shared" si="29"/>
        <v>43</v>
      </c>
      <c r="R56" s="24">
        <f t="shared" si="29"/>
        <v>43</v>
      </c>
      <c r="S56" s="24">
        <f t="shared" si="29"/>
        <v>42</v>
      </c>
      <c r="T56" s="24">
        <f t="shared" si="29"/>
        <v>44</v>
      </c>
      <c r="U56" s="24">
        <f t="shared" si="29"/>
        <v>44</v>
      </c>
      <c r="V56" s="24">
        <f t="shared" si="29"/>
        <v>44</v>
      </c>
      <c r="W56" s="24">
        <v>260</v>
      </c>
      <c r="X56" s="24">
        <f t="shared" si="29"/>
        <v>42</v>
      </c>
      <c r="Y56" s="24">
        <f t="shared" si="29"/>
        <v>38</v>
      </c>
      <c r="Z56" s="24">
        <f t="shared" si="29"/>
        <v>174</v>
      </c>
      <c r="AA56" s="24">
        <f t="shared" si="29"/>
        <v>168</v>
      </c>
      <c r="AB56" s="24">
        <v>422</v>
      </c>
      <c r="AC56" s="24">
        <f t="shared" si="29"/>
        <v>161</v>
      </c>
      <c r="AD56" s="24">
        <f t="shared" si="29"/>
        <v>143</v>
      </c>
      <c r="AE56" s="24">
        <f t="shared" si="29"/>
        <v>128</v>
      </c>
      <c r="AF56" s="24">
        <f t="shared" si="29"/>
        <v>115</v>
      </c>
      <c r="AG56" s="24">
        <f t="shared" si="29"/>
        <v>95</v>
      </c>
      <c r="AH56" s="24">
        <f t="shared" si="29"/>
        <v>90</v>
      </c>
      <c r="AI56" s="24">
        <v>105</v>
      </c>
      <c r="AJ56" s="24">
        <f t="shared" si="29"/>
        <v>105</v>
      </c>
      <c r="AK56" s="24">
        <f t="shared" si="29"/>
        <v>89</v>
      </c>
      <c r="AL56" s="24">
        <f t="shared" si="29"/>
        <v>87</v>
      </c>
      <c r="AM56" s="24">
        <f t="shared" si="29"/>
        <v>66</v>
      </c>
      <c r="AN56" s="24">
        <f t="shared" si="29"/>
        <v>67</v>
      </c>
      <c r="AO56" s="24">
        <v>414</v>
      </c>
      <c r="AP56" s="24">
        <f t="shared" si="29"/>
        <v>3</v>
      </c>
      <c r="AQ56" s="24">
        <f t="shared" si="29"/>
        <v>24</v>
      </c>
      <c r="AR56" s="24">
        <f t="shared" si="29"/>
        <v>22</v>
      </c>
      <c r="AS56" s="24">
        <f t="shared" si="29"/>
        <v>45</v>
      </c>
      <c r="AT56" s="24">
        <f t="shared" si="29"/>
        <v>1132</v>
      </c>
      <c r="AU56" s="24">
        <f t="shared" si="29"/>
        <v>122</v>
      </c>
      <c r="AV56" s="24">
        <f t="shared" si="29"/>
        <v>97</v>
      </c>
      <c r="AW56" s="24">
        <f t="shared" si="29"/>
        <v>412</v>
      </c>
      <c r="AX56" s="27">
        <f t="shared" si="29"/>
        <v>61</v>
      </c>
      <c r="AY56"/>
      <c r="AZ56" s="27">
        <f t="shared" ref="AZ56" si="30">SUM(AZ57:AZ62)</f>
        <v>2290</v>
      </c>
      <c r="BA56"/>
      <c r="BB56"/>
      <c r="BC56"/>
    </row>
    <row r="57" spans="1:55" s="23" customFormat="1" x14ac:dyDescent="0.25">
      <c r="A57" s="16" t="s">
        <v>140</v>
      </c>
      <c r="B57" s="17" t="s">
        <v>141</v>
      </c>
      <c r="C57" s="18">
        <v>506</v>
      </c>
      <c r="D57" s="20">
        <v>10</v>
      </c>
      <c r="E57" s="20">
        <v>9</v>
      </c>
      <c r="F57" s="20">
        <v>8</v>
      </c>
      <c r="G57" s="20">
        <v>8</v>
      </c>
      <c r="H57" s="20">
        <v>8</v>
      </c>
      <c r="I57" s="20">
        <v>8</v>
      </c>
      <c r="J57" s="20">
        <v>8</v>
      </c>
      <c r="K57" s="20">
        <v>8</v>
      </c>
      <c r="L57" s="20">
        <v>9</v>
      </c>
      <c r="M57" s="20">
        <v>8</v>
      </c>
      <c r="N57" s="20">
        <v>9</v>
      </c>
      <c r="O57" s="20">
        <v>9</v>
      </c>
      <c r="P57" s="20">
        <v>102</v>
      </c>
      <c r="Q57" s="20">
        <v>10</v>
      </c>
      <c r="R57" s="20">
        <v>10</v>
      </c>
      <c r="S57" s="20">
        <v>9</v>
      </c>
      <c r="T57" s="20">
        <v>10</v>
      </c>
      <c r="U57" s="20">
        <v>10</v>
      </c>
      <c r="V57" s="20">
        <v>10</v>
      </c>
      <c r="W57" s="20">
        <v>59</v>
      </c>
      <c r="X57" s="20">
        <v>9</v>
      </c>
      <c r="Y57" s="20">
        <v>9</v>
      </c>
      <c r="Z57" s="20">
        <v>38</v>
      </c>
      <c r="AA57" s="20">
        <v>37</v>
      </c>
      <c r="AB57" s="20">
        <v>93</v>
      </c>
      <c r="AC57" s="20">
        <v>35</v>
      </c>
      <c r="AD57" s="20">
        <v>31</v>
      </c>
      <c r="AE57" s="20">
        <v>28</v>
      </c>
      <c r="AF57" s="20">
        <v>25</v>
      </c>
      <c r="AG57" s="20">
        <v>21</v>
      </c>
      <c r="AH57" s="20">
        <v>20</v>
      </c>
      <c r="AI57" s="20">
        <v>160</v>
      </c>
      <c r="AJ57" s="20">
        <v>23</v>
      </c>
      <c r="AK57" s="20">
        <v>19</v>
      </c>
      <c r="AL57" s="20">
        <v>20</v>
      </c>
      <c r="AM57" s="20">
        <v>15</v>
      </c>
      <c r="AN57" s="20">
        <v>15</v>
      </c>
      <c r="AO57" s="20">
        <v>92</v>
      </c>
      <c r="AP57" s="20">
        <v>1</v>
      </c>
      <c r="AQ57" s="20">
        <v>6</v>
      </c>
      <c r="AR57" s="20">
        <v>5</v>
      </c>
      <c r="AS57" s="20">
        <v>11</v>
      </c>
      <c r="AT57" s="20">
        <v>246</v>
      </c>
      <c r="AU57" s="20">
        <v>26</v>
      </c>
      <c r="AV57" s="20">
        <v>21</v>
      </c>
      <c r="AW57" s="20">
        <v>89</v>
      </c>
      <c r="AX57" s="22">
        <v>13</v>
      </c>
      <c r="AY57"/>
      <c r="AZ57" s="22">
        <f t="shared" ref="AZ57:AZ62" si="31">SUM(P57+W57+AB57+AI57+AO57)</f>
        <v>506</v>
      </c>
      <c r="BA57"/>
      <c r="BB57"/>
      <c r="BC57"/>
    </row>
    <row r="58" spans="1:55" s="23" customFormat="1" x14ac:dyDescent="0.25">
      <c r="A58" s="16" t="s">
        <v>142</v>
      </c>
      <c r="B58" s="17" t="s">
        <v>143</v>
      </c>
      <c r="C58" s="18">
        <v>476</v>
      </c>
      <c r="D58" s="20">
        <v>10</v>
      </c>
      <c r="E58" s="20">
        <v>8</v>
      </c>
      <c r="F58" s="20">
        <v>8</v>
      </c>
      <c r="G58" s="20">
        <v>8</v>
      </c>
      <c r="H58" s="20">
        <v>7</v>
      </c>
      <c r="I58" s="20">
        <v>7</v>
      </c>
      <c r="J58" s="20">
        <v>7</v>
      </c>
      <c r="K58" s="20">
        <v>8</v>
      </c>
      <c r="L58" s="20">
        <v>8</v>
      </c>
      <c r="M58" s="20">
        <v>8</v>
      </c>
      <c r="N58" s="20">
        <v>7</v>
      </c>
      <c r="O58" s="20">
        <v>9</v>
      </c>
      <c r="P58" s="20">
        <v>95</v>
      </c>
      <c r="Q58" s="20">
        <v>9</v>
      </c>
      <c r="R58" s="20">
        <v>9</v>
      </c>
      <c r="S58" s="20">
        <v>9</v>
      </c>
      <c r="T58" s="20">
        <v>9</v>
      </c>
      <c r="U58" s="20">
        <v>9</v>
      </c>
      <c r="V58" s="20">
        <v>9</v>
      </c>
      <c r="W58" s="20">
        <v>54</v>
      </c>
      <c r="X58" s="20">
        <v>9</v>
      </c>
      <c r="Y58" s="20">
        <v>8</v>
      </c>
      <c r="Z58" s="20">
        <v>36</v>
      </c>
      <c r="AA58" s="20">
        <v>35</v>
      </c>
      <c r="AB58" s="20">
        <v>88</v>
      </c>
      <c r="AC58" s="20">
        <v>34</v>
      </c>
      <c r="AD58" s="20">
        <v>29</v>
      </c>
      <c r="AE58" s="20">
        <v>27</v>
      </c>
      <c r="AF58" s="20">
        <v>24</v>
      </c>
      <c r="AG58" s="20">
        <v>20</v>
      </c>
      <c r="AH58" s="20">
        <v>18</v>
      </c>
      <c r="AI58" s="20">
        <v>152</v>
      </c>
      <c r="AJ58" s="20">
        <v>22</v>
      </c>
      <c r="AK58" s="20">
        <v>19</v>
      </c>
      <c r="AL58" s="20">
        <v>18</v>
      </c>
      <c r="AM58" s="20">
        <v>14</v>
      </c>
      <c r="AN58" s="20">
        <v>14</v>
      </c>
      <c r="AO58" s="20">
        <v>87</v>
      </c>
      <c r="AP58" s="20">
        <v>1</v>
      </c>
      <c r="AQ58" s="20">
        <v>5</v>
      </c>
      <c r="AR58" s="20">
        <v>5</v>
      </c>
      <c r="AS58" s="20">
        <v>9</v>
      </c>
      <c r="AT58" s="20">
        <v>237</v>
      </c>
      <c r="AU58" s="20">
        <v>26</v>
      </c>
      <c r="AV58" s="20">
        <v>20</v>
      </c>
      <c r="AW58" s="20">
        <v>86</v>
      </c>
      <c r="AX58" s="22">
        <v>13</v>
      </c>
      <c r="AY58"/>
      <c r="AZ58" s="22">
        <f t="shared" si="31"/>
        <v>476</v>
      </c>
      <c r="BA58"/>
      <c r="BB58"/>
      <c r="BC58"/>
    </row>
    <row r="59" spans="1:55" s="23" customFormat="1" x14ac:dyDescent="0.25">
      <c r="A59" s="16" t="s">
        <v>144</v>
      </c>
      <c r="B59" s="17" t="s">
        <v>145</v>
      </c>
      <c r="C59" s="18">
        <v>322</v>
      </c>
      <c r="D59" s="20">
        <v>6</v>
      </c>
      <c r="E59" s="20">
        <v>6</v>
      </c>
      <c r="F59" s="20">
        <v>6</v>
      </c>
      <c r="G59" s="20">
        <v>5</v>
      </c>
      <c r="H59" s="20">
        <v>5</v>
      </c>
      <c r="I59" s="20">
        <v>5</v>
      </c>
      <c r="J59" s="20">
        <v>5</v>
      </c>
      <c r="K59" s="20">
        <v>5</v>
      </c>
      <c r="L59" s="20">
        <v>5</v>
      </c>
      <c r="M59" s="20">
        <v>5</v>
      </c>
      <c r="N59" s="20">
        <v>6</v>
      </c>
      <c r="O59" s="20">
        <v>6</v>
      </c>
      <c r="P59" s="20">
        <v>65</v>
      </c>
      <c r="Q59" s="20">
        <v>6</v>
      </c>
      <c r="R59" s="20">
        <v>6</v>
      </c>
      <c r="S59" s="20">
        <v>6</v>
      </c>
      <c r="T59" s="20">
        <v>6</v>
      </c>
      <c r="U59" s="20">
        <v>6</v>
      </c>
      <c r="V59" s="20">
        <v>6</v>
      </c>
      <c r="W59" s="20">
        <v>36</v>
      </c>
      <c r="X59" s="20">
        <v>6</v>
      </c>
      <c r="Y59" s="20">
        <v>5</v>
      </c>
      <c r="Z59" s="20">
        <v>25</v>
      </c>
      <c r="AA59" s="20">
        <v>24</v>
      </c>
      <c r="AB59" s="20">
        <v>60</v>
      </c>
      <c r="AC59" s="20">
        <v>23</v>
      </c>
      <c r="AD59" s="20">
        <v>20</v>
      </c>
      <c r="AE59" s="20">
        <v>18</v>
      </c>
      <c r="AF59" s="20">
        <v>16</v>
      </c>
      <c r="AG59" s="20">
        <v>13</v>
      </c>
      <c r="AH59" s="20">
        <v>13</v>
      </c>
      <c r="AI59" s="20">
        <v>103</v>
      </c>
      <c r="AJ59" s="20">
        <v>15</v>
      </c>
      <c r="AK59" s="20">
        <v>13</v>
      </c>
      <c r="AL59" s="20">
        <v>12</v>
      </c>
      <c r="AM59" s="20">
        <v>9</v>
      </c>
      <c r="AN59" s="20">
        <v>9</v>
      </c>
      <c r="AO59" s="20">
        <v>58</v>
      </c>
      <c r="AP59" s="20">
        <v>0</v>
      </c>
      <c r="AQ59" s="20">
        <v>3</v>
      </c>
      <c r="AR59" s="20">
        <v>3</v>
      </c>
      <c r="AS59" s="20">
        <v>6</v>
      </c>
      <c r="AT59" s="20">
        <v>160</v>
      </c>
      <c r="AU59" s="20">
        <v>17</v>
      </c>
      <c r="AV59" s="20">
        <v>14</v>
      </c>
      <c r="AW59" s="20">
        <v>59</v>
      </c>
      <c r="AX59" s="22">
        <v>9</v>
      </c>
      <c r="AY59"/>
      <c r="AZ59" s="22">
        <f t="shared" si="31"/>
        <v>322</v>
      </c>
      <c r="BA59"/>
      <c r="BB59"/>
      <c r="BC59"/>
    </row>
    <row r="60" spans="1:55" s="23" customFormat="1" x14ac:dyDescent="0.25">
      <c r="A60" s="16" t="s">
        <v>146</v>
      </c>
      <c r="B60" s="17" t="s">
        <v>147</v>
      </c>
      <c r="C60" s="18">
        <v>315</v>
      </c>
      <c r="D60" s="20">
        <v>6</v>
      </c>
      <c r="E60" s="20">
        <v>6</v>
      </c>
      <c r="F60" s="20">
        <v>5</v>
      </c>
      <c r="G60" s="20">
        <v>5</v>
      </c>
      <c r="H60" s="20">
        <v>5</v>
      </c>
      <c r="I60" s="20">
        <v>5</v>
      </c>
      <c r="J60" s="20">
        <v>5</v>
      </c>
      <c r="K60" s="20">
        <v>5</v>
      </c>
      <c r="L60" s="20">
        <v>5</v>
      </c>
      <c r="M60" s="20">
        <v>5</v>
      </c>
      <c r="N60" s="20">
        <v>6</v>
      </c>
      <c r="O60" s="20">
        <v>6</v>
      </c>
      <c r="P60" s="20">
        <v>64</v>
      </c>
      <c r="Q60" s="20">
        <v>6</v>
      </c>
      <c r="R60" s="20">
        <v>6</v>
      </c>
      <c r="S60" s="20">
        <v>6</v>
      </c>
      <c r="T60" s="20">
        <v>6</v>
      </c>
      <c r="U60" s="20">
        <v>6</v>
      </c>
      <c r="V60" s="20">
        <v>6</v>
      </c>
      <c r="W60" s="20">
        <v>36</v>
      </c>
      <c r="X60" s="20">
        <v>6</v>
      </c>
      <c r="Y60" s="20">
        <v>5</v>
      </c>
      <c r="Z60" s="20">
        <v>24</v>
      </c>
      <c r="AA60" s="20">
        <v>23</v>
      </c>
      <c r="AB60" s="20">
        <v>58</v>
      </c>
      <c r="AC60" s="20">
        <v>22</v>
      </c>
      <c r="AD60" s="20">
        <v>20</v>
      </c>
      <c r="AE60" s="20">
        <v>18</v>
      </c>
      <c r="AF60" s="20">
        <v>16</v>
      </c>
      <c r="AG60" s="20">
        <v>13</v>
      </c>
      <c r="AH60" s="20">
        <v>12</v>
      </c>
      <c r="AI60" s="20">
        <v>101</v>
      </c>
      <c r="AJ60" s="20">
        <v>14</v>
      </c>
      <c r="AK60" s="20">
        <v>12</v>
      </c>
      <c r="AL60" s="20">
        <v>12</v>
      </c>
      <c r="AM60" s="20">
        <v>9</v>
      </c>
      <c r="AN60" s="20">
        <v>9</v>
      </c>
      <c r="AO60" s="20">
        <v>56</v>
      </c>
      <c r="AP60" s="20">
        <v>0</v>
      </c>
      <c r="AQ60" s="20">
        <v>3</v>
      </c>
      <c r="AR60" s="20">
        <v>3</v>
      </c>
      <c r="AS60" s="20">
        <v>6</v>
      </c>
      <c r="AT60" s="20">
        <v>156</v>
      </c>
      <c r="AU60" s="20">
        <v>17</v>
      </c>
      <c r="AV60" s="20">
        <v>13</v>
      </c>
      <c r="AW60" s="20">
        <v>57</v>
      </c>
      <c r="AX60" s="22">
        <v>8</v>
      </c>
      <c r="AY60"/>
      <c r="AZ60" s="22">
        <f t="shared" si="31"/>
        <v>315</v>
      </c>
      <c r="BA60"/>
      <c r="BB60"/>
      <c r="BC60"/>
    </row>
    <row r="61" spans="1:55" s="23" customFormat="1" x14ac:dyDescent="0.25">
      <c r="A61" s="16" t="s">
        <v>148</v>
      </c>
      <c r="B61" s="17" t="s">
        <v>149</v>
      </c>
      <c r="C61" s="18">
        <v>344</v>
      </c>
      <c r="D61" s="20">
        <v>7</v>
      </c>
      <c r="E61" s="20">
        <v>6</v>
      </c>
      <c r="F61" s="20">
        <v>6</v>
      </c>
      <c r="G61" s="20">
        <v>6</v>
      </c>
      <c r="H61" s="20">
        <v>5</v>
      </c>
      <c r="I61" s="20">
        <v>5</v>
      </c>
      <c r="J61" s="20">
        <v>5</v>
      </c>
      <c r="K61" s="20">
        <v>6</v>
      </c>
      <c r="L61" s="20">
        <v>6</v>
      </c>
      <c r="M61" s="20">
        <v>6</v>
      </c>
      <c r="N61" s="20">
        <v>6</v>
      </c>
      <c r="O61" s="20">
        <v>6</v>
      </c>
      <c r="P61" s="20">
        <v>70</v>
      </c>
      <c r="Q61" s="20">
        <v>6</v>
      </c>
      <c r="R61" s="20">
        <v>6</v>
      </c>
      <c r="S61" s="20">
        <v>6</v>
      </c>
      <c r="T61" s="20">
        <v>7</v>
      </c>
      <c r="U61" s="20">
        <v>7</v>
      </c>
      <c r="V61" s="20">
        <v>7</v>
      </c>
      <c r="W61" s="20">
        <v>39</v>
      </c>
      <c r="X61" s="20">
        <v>6</v>
      </c>
      <c r="Y61" s="20">
        <v>6</v>
      </c>
      <c r="Z61" s="20">
        <v>26</v>
      </c>
      <c r="AA61" s="20">
        <v>25</v>
      </c>
      <c r="AB61" s="20">
        <v>63</v>
      </c>
      <c r="AC61" s="20">
        <v>24</v>
      </c>
      <c r="AD61" s="20">
        <v>22</v>
      </c>
      <c r="AE61" s="20">
        <v>19</v>
      </c>
      <c r="AF61" s="20">
        <v>17</v>
      </c>
      <c r="AG61" s="20">
        <v>14</v>
      </c>
      <c r="AH61" s="20">
        <v>14</v>
      </c>
      <c r="AI61" s="20">
        <v>110</v>
      </c>
      <c r="AJ61" s="20">
        <v>16</v>
      </c>
      <c r="AK61" s="20">
        <v>13</v>
      </c>
      <c r="AL61" s="20">
        <v>13</v>
      </c>
      <c r="AM61" s="20">
        <v>10</v>
      </c>
      <c r="AN61" s="20">
        <v>10</v>
      </c>
      <c r="AO61" s="20">
        <v>62</v>
      </c>
      <c r="AP61" s="20">
        <v>1</v>
      </c>
      <c r="AQ61" s="20">
        <v>4</v>
      </c>
      <c r="AR61" s="20">
        <v>3</v>
      </c>
      <c r="AS61" s="20">
        <v>7</v>
      </c>
      <c r="AT61" s="20">
        <v>170</v>
      </c>
      <c r="AU61" s="20">
        <v>18</v>
      </c>
      <c r="AV61" s="20">
        <v>15</v>
      </c>
      <c r="AW61" s="20">
        <v>62</v>
      </c>
      <c r="AX61" s="22">
        <v>9</v>
      </c>
      <c r="AY61"/>
      <c r="AZ61" s="22">
        <f t="shared" si="31"/>
        <v>344</v>
      </c>
      <c r="BA61"/>
      <c r="BB61"/>
      <c r="BC61"/>
    </row>
    <row r="62" spans="1:55" s="23" customFormat="1" ht="15.75" thickBot="1" x14ac:dyDescent="0.3">
      <c r="A62" s="33" t="s">
        <v>151</v>
      </c>
      <c r="B62" s="34" t="s">
        <v>152</v>
      </c>
      <c r="C62" s="35">
        <v>327</v>
      </c>
      <c r="D62" s="51">
        <v>7</v>
      </c>
      <c r="E62" s="51">
        <v>6</v>
      </c>
      <c r="F62" s="51">
        <v>6</v>
      </c>
      <c r="G62" s="51">
        <v>5</v>
      </c>
      <c r="H62" s="51">
        <v>5</v>
      </c>
      <c r="I62" s="51">
        <v>5</v>
      </c>
      <c r="J62" s="51">
        <v>5</v>
      </c>
      <c r="K62" s="51">
        <v>5</v>
      </c>
      <c r="L62" s="51">
        <v>5</v>
      </c>
      <c r="M62" s="51">
        <v>5</v>
      </c>
      <c r="N62" s="51">
        <v>6</v>
      </c>
      <c r="O62" s="51">
        <v>6</v>
      </c>
      <c r="P62" s="20">
        <v>66</v>
      </c>
      <c r="Q62" s="51">
        <v>6</v>
      </c>
      <c r="R62" s="51">
        <v>6</v>
      </c>
      <c r="S62" s="51">
        <v>6</v>
      </c>
      <c r="T62" s="51">
        <v>6</v>
      </c>
      <c r="U62" s="51">
        <v>6</v>
      </c>
      <c r="V62" s="51">
        <v>6</v>
      </c>
      <c r="W62" s="20">
        <v>36</v>
      </c>
      <c r="X62" s="51">
        <v>6</v>
      </c>
      <c r="Y62" s="51">
        <v>5</v>
      </c>
      <c r="Z62" s="51">
        <v>25</v>
      </c>
      <c r="AA62" s="51">
        <v>24</v>
      </c>
      <c r="AB62" s="20">
        <v>60</v>
      </c>
      <c r="AC62" s="51">
        <v>23</v>
      </c>
      <c r="AD62" s="51">
        <v>21</v>
      </c>
      <c r="AE62" s="51">
        <v>18</v>
      </c>
      <c r="AF62" s="51">
        <v>17</v>
      </c>
      <c r="AG62" s="51">
        <v>14</v>
      </c>
      <c r="AH62" s="51">
        <v>13</v>
      </c>
      <c r="AI62" s="51">
        <v>106</v>
      </c>
      <c r="AJ62" s="51">
        <v>15</v>
      </c>
      <c r="AK62" s="51">
        <v>13</v>
      </c>
      <c r="AL62" s="51">
        <v>12</v>
      </c>
      <c r="AM62" s="51">
        <v>9</v>
      </c>
      <c r="AN62" s="51">
        <v>10</v>
      </c>
      <c r="AO62" s="51">
        <v>59</v>
      </c>
      <c r="AP62" s="51">
        <v>0</v>
      </c>
      <c r="AQ62" s="51">
        <v>3</v>
      </c>
      <c r="AR62" s="51">
        <v>3</v>
      </c>
      <c r="AS62" s="51">
        <v>6</v>
      </c>
      <c r="AT62" s="51">
        <v>163</v>
      </c>
      <c r="AU62" s="51">
        <v>18</v>
      </c>
      <c r="AV62" s="51">
        <v>14</v>
      </c>
      <c r="AW62" s="51">
        <v>59</v>
      </c>
      <c r="AX62" s="52">
        <v>9</v>
      </c>
      <c r="AY62"/>
      <c r="AZ62" s="22">
        <f t="shared" si="31"/>
        <v>327</v>
      </c>
      <c r="BA62"/>
      <c r="BB62"/>
      <c r="BC62"/>
    </row>
    <row r="63" spans="1:55" x14ac:dyDescent="0.25">
      <c r="A63" s="36" t="s">
        <v>150</v>
      </c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S63" s="38"/>
      <c r="AT63" s="38"/>
      <c r="AU63" s="38"/>
      <c r="AV63" s="38"/>
      <c r="AW63" s="38"/>
    </row>
  </sheetData>
  <mergeCells count="48">
    <mergeCell ref="AZ4:AZ5"/>
    <mergeCell ref="B4:B5"/>
    <mergeCell ref="A4:A5"/>
    <mergeCell ref="P4:P5"/>
    <mergeCell ref="W4:W5"/>
    <mergeCell ref="AB4:AB5"/>
    <mergeCell ref="R4:R5"/>
    <mergeCell ref="S4:S5"/>
    <mergeCell ref="T4:T5"/>
    <mergeCell ref="AP4:AR4"/>
    <mergeCell ref="V4:V5"/>
    <mergeCell ref="X4:X5"/>
    <mergeCell ref="Y4:Y5"/>
    <mergeCell ref="Z4:Z5"/>
    <mergeCell ref="AA4:AA5"/>
    <mergeCell ref="AC4:AC5"/>
    <mergeCell ref="C1:AE1"/>
    <mergeCell ref="AF1:AX1"/>
    <mergeCell ref="C2:AE2"/>
    <mergeCell ref="AF2:AX2"/>
    <mergeCell ref="C4:C5"/>
    <mergeCell ref="D4:D5"/>
    <mergeCell ref="E4:E5"/>
    <mergeCell ref="F4:F5"/>
    <mergeCell ref="G4:G5"/>
    <mergeCell ref="U4:U5"/>
    <mergeCell ref="I4:I5"/>
    <mergeCell ref="J4:J5"/>
    <mergeCell ref="K4:K5"/>
    <mergeCell ref="L4:L5"/>
    <mergeCell ref="M4:M5"/>
    <mergeCell ref="N4:N5"/>
    <mergeCell ref="A3:B3"/>
    <mergeCell ref="C3:AE3"/>
    <mergeCell ref="AF3:AX3"/>
    <mergeCell ref="A56:B56"/>
    <mergeCell ref="A52:B52"/>
    <mergeCell ref="A45:B45"/>
    <mergeCell ref="A44:B44"/>
    <mergeCell ref="A35:B35"/>
    <mergeCell ref="A24:B24"/>
    <mergeCell ref="A16:B16"/>
    <mergeCell ref="A9:B9"/>
    <mergeCell ref="A7:B7"/>
    <mergeCell ref="A6:B6"/>
    <mergeCell ref="H4:H5"/>
    <mergeCell ref="O4:O5"/>
    <mergeCell ref="Q4:Q5"/>
  </mergeCells>
  <printOptions horizontalCentered="1"/>
  <pageMargins left="0.19685039370078741" right="0.19685039370078741" top="0" bottom="0" header="0.31496062992125984" footer="0.31496062992125984"/>
  <pageSetup paperSize="9" scale="63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L63"/>
  <sheetViews>
    <sheetView workbookViewId="0">
      <selection activeCell="A3" sqref="A3:B3"/>
    </sheetView>
  </sheetViews>
  <sheetFormatPr baseColWidth="10" defaultRowHeight="15" x14ac:dyDescent="0.25"/>
  <cols>
    <col min="2" max="2" width="15.5703125" customWidth="1"/>
    <col min="3" max="3" width="11.42578125" style="37" hidden="1" customWidth="1"/>
    <col min="4" max="6" width="7.140625" customWidth="1"/>
    <col min="7" max="7" width="7.140625" hidden="1" customWidth="1"/>
    <col min="8" max="10" width="7.140625" customWidth="1"/>
    <col min="11" max="11" width="7.140625" hidden="1" customWidth="1"/>
    <col min="12" max="14" width="7.140625" customWidth="1"/>
    <col min="15" max="15" width="7.140625" hidden="1" customWidth="1"/>
    <col min="16" max="18" width="7.140625" customWidth="1"/>
    <col min="19" max="19" width="7.140625" hidden="1" customWidth="1"/>
    <col min="20" max="22" width="7.140625" customWidth="1"/>
    <col min="23" max="23" width="7.140625" hidden="1" customWidth="1"/>
    <col min="24" max="26" width="7.140625" customWidth="1"/>
    <col min="27" max="27" width="7.140625" hidden="1" customWidth="1"/>
    <col min="28" max="30" width="7.140625" customWidth="1"/>
    <col min="31" max="31" width="7.140625" hidden="1" customWidth="1"/>
    <col min="32" max="34" width="7.140625" customWidth="1"/>
    <col min="35" max="35" width="7.140625" hidden="1" customWidth="1"/>
    <col min="36" max="38" width="7.140625" customWidth="1"/>
    <col min="39" max="39" width="7.140625" hidden="1" customWidth="1"/>
    <col min="40" max="42" width="7.140625" customWidth="1"/>
    <col min="43" max="43" width="7.140625" hidden="1" customWidth="1"/>
    <col min="44" max="46" width="7.140625" customWidth="1"/>
    <col min="47" max="47" width="7.140625" hidden="1" customWidth="1"/>
    <col min="48" max="50" width="7.140625" customWidth="1"/>
    <col min="51" max="51" width="7.140625" hidden="1" customWidth="1"/>
    <col min="52" max="54" width="7.140625" customWidth="1"/>
    <col min="55" max="55" width="7.140625" hidden="1" customWidth="1"/>
    <col min="56" max="58" width="7.140625" customWidth="1"/>
    <col min="59" max="59" width="7.140625" hidden="1" customWidth="1"/>
    <col min="60" max="62" width="7.140625" customWidth="1"/>
    <col min="63" max="63" width="7.140625" hidden="1" customWidth="1"/>
    <col min="64" max="66" width="7.140625" customWidth="1"/>
    <col min="67" max="67" width="7.140625" hidden="1" customWidth="1"/>
    <col min="68" max="70" width="7.140625" customWidth="1"/>
    <col min="71" max="71" width="7.140625" hidden="1" customWidth="1"/>
    <col min="72" max="74" width="7.140625" customWidth="1"/>
    <col min="75" max="75" width="7.140625" hidden="1" customWidth="1"/>
    <col min="76" max="78" width="7.140625" customWidth="1"/>
    <col min="79" max="79" width="7.140625" hidden="1" customWidth="1"/>
    <col min="80" max="82" width="7.140625" customWidth="1"/>
    <col min="83" max="83" width="7.140625" hidden="1" customWidth="1"/>
    <col min="84" max="86" width="7.140625" customWidth="1"/>
    <col min="87" max="87" width="7.140625" hidden="1" customWidth="1"/>
    <col min="88" max="90" width="7.140625" customWidth="1"/>
    <col min="91" max="91" width="8.5703125" hidden="1" customWidth="1"/>
    <col min="92" max="94" width="7.140625" customWidth="1"/>
    <col min="95" max="95" width="8.5703125" hidden="1" customWidth="1"/>
    <col min="96" max="98" width="7.140625" customWidth="1"/>
    <col min="99" max="99" width="8.5703125" hidden="1" customWidth="1"/>
    <col min="100" max="102" width="7.140625" customWidth="1"/>
    <col min="103" max="103" width="8.5703125" hidden="1" customWidth="1"/>
    <col min="104" max="106" width="7.140625" customWidth="1"/>
    <col min="107" max="107" width="8.5703125" hidden="1" customWidth="1"/>
    <col min="108" max="110" width="7.140625" customWidth="1"/>
    <col min="111" max="111" width="8.5703125" hidden="1" customWidth="1"/>
    <col min="112" max="114" width="7.140625" customWidth="1"/>
    <col min="115" max="115" width="8.5703125" hidden="1" customWidth="1"/>
    <col min="116" max="118" width="7.140625" customWidth="1"/>
    <col min="119" max="119" width="8.5703125" hidden="1" customWidth="1"/>
    <col min="120" max="122" width="7.140625" customWidth="1"/>
    <col min="123" max="123" width="8.5703125" hidden="1" customWidth="1"/>
    <col min="124" max="126" width="7.140625" customWidth="1"/>
    <col min="127" max="127" width="8.5703125" hidden="1" customWidth="1"/>
    <col min="128" max="130" width="7.140625" customWidth="1"/>
    <col min="131" max="131" width="8.5703125" hidden="1" customWidth="1"/>
    <col min="132" max="134" width="7.140625" customWidth="1"/>
    <col min="135" max="135" width="8.5703125" hidden="1" customWidth="1"/>
    <col min="136" max="138" width="7.140625" customWidth="1"/>
    <col min="139" max="139" width="8.5703125" customWidth="1"/>
    <col min="140" max="141" width="7.140625" customWidth="1"/>
    <col min="142" max="142" width="7.140625" hidden="1" customWidth="1"/>
    <col min="143" max="143" width="8.5703125" customWidth="1"/>
    <col min="144" max="145" width="7.140625" customWidth="1"/>
    <col min="146" max="146" width="7.140625" hidden="1" customWidth="1"/>
    <col min="147" max="147" width="8.5703125" style="21" customWidth="1"/>
    <col min="148" max="149" width="7.140625" customWidth="1"/>
    <col min="150" max="150" width="7.140625" hidden="1" customWidth="1"/>
    <col min="151" max="151" width="8.5703125" hidden="1" customWidth="1"/>
    <col min="152" max="154" width="7.140625" customWidth="1"/>
    <col min="155" max="155" width="9.28515625" customWidth="1"/>
    <col min="156" max="156" width="9.85546875" customWidth="1"/>
    <col min="157" max="160" width="8.5703125" customWidth="1"/>
  </cols>
  <sheetData>
    <row r="1" spans="1:168" ht="16.5" customHeight="1" x14ac:dyDescent="0.25">
      <c r="C1" s="66" t="s">
        <v>0</v>
      </c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6"/>
      <c r="CE1" s="66"/>
      <c r="CF1" s="66"/>
      <c r="CG1" s="66"/>
      <c r="CH1" s="66"/>
      <c r="CI1" s="66"/>
      <c r="CJ1" s="66"/>
      <c r="CK1" s="66"/>
      <c r="CL1" s="66"/>
      <c r="CM1" s="66"/>
      <c r="CN1" s="66"/>
      <c r="CO1" s="66"/>
      <c r="CP1" s="66"/>
      <c r="CQ1" s="66"/>
      <c r="CR1" s="66"/>
      <c r="CS1" s="66"/>
      <c r="CT1" s="66"/>
      <c r="CU1" s="66"/>
      <c r="CV1" s="66"/>
      <c r="CW1" s="66"/>
      <c r="CX1" s="66"/>
      <c r="CY1" s="66"/>
      <c r="CZ1" s="40"/>
      <c r="DA1" s="40"/>
      <c r="DB1" s="40"/>
      <c r="DC1" s="66" t="s">
        <v>0</v>
      </c>
      <c r="DD1" s="66"/>
      <c r="DE1" s="66"/>
      <c r="DF1" s="66"/>
      <c r="DG1" s="66"/>
      <c r="DH1" s="66"/>
      <c r="DI1" s="66"/>
      <c r="DJ1" s="66"/>
      <c r="DK1" s="66"/>
      <c r="DL1" s="66"/>
      <c r="DM1" s="66"/>
      <c r="DN1" s="66"/>
      <c r="DO1" s="66"/>
      <c r="DP1" s="66"/>
      <c r="DQ1" s="66"/>
      <c r="DR1" s="66"/>
      <c r="DS1" s="66"/>
      <c r="DT1" s="66"/>
      <c r="DU1" s="66"/>
      <c r="DV1" s="66"/>
      <c r="DW1" s="66"/>
      <c r="DX1" s="66"/>
      <c r="DY1" s="66"/>
      <c r="DZ1" s="66"/>
      <c r="EA1" s="66"/>
      <c r="EB1" s="66"/>
      <c r="EC1" s="66"/>
      <c r="ED1" s="66"/>
      <c r="EE1" s="66"/>
      <c r="EF1" s="66"/>
      <c r="EG1" s="66"/>
      <c r="EH1" s="66"/>
      <c r="EI1" s="66"/>
      <c r="EJ1" s="66"/>
      <c r="EK1" s="66"/>
      <c r="EL1" s="66"/>
      <c r="EM1" s="66"/>
      <c r="EN1" s="66"/>
      <c r="EO1" s="66"/>
      <c r="EP1" s="66"/>
      <c r="EQ1" s="66"/>
      <c r="ER1" s="66"/>
      <c r="ES1" s="66"/>
      <c r="ET1" s="66"/>
      <c r="EU1" s="66"/>
      <c r="EV1" s="66"/>
      <c r="EW1" s="66"/>
      <c r="EX1" s="66"/>
      <c r="EY1" s="66"/>
      <c r="EZ1" s="66"/>
      <c r="FA1" s="66"/>
      <c r="FB1" s="66"/>
      <c r="FC1" s="66"/>
      <c r="FD1" s="1"/>
      <c r="FE1" s="1"/>
      <c r="FF1" s="1"/>
      <c r="FG1" s="1"/>
      <c r="FH1" s="1"/>
      <c r="FI1" s="1"/>
      <c r="FJ1" s="1"/>
      <c r="FK1" s="1"/>
      <c r="FL1" s="1"/>
    </row>
    <row r="2" spans="1:168" ht="19.5" customHeight="1" x14ac:dyDescent="0.3">
      <c r="C2" s="67" t="s">
        <v>1</v>
      </c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41"/>
      <c r="DA2" s="41"/>
      <c r="DB2" s="41"/>
      <c r="DC2" s="67" t="s">
        <v>1</v>
      </c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2"/>
      <c r="FE2" s="2"/>
      <c r="FF2" s="2"/>
      <c r="FG2" s="2"/>
      <c r="FH2" s="2"/>
      <c r="FI2" s="2"/>
      <c r="FJ2" s="2"/>
      <c r="FK2" s="2"/>
      <c r="FL2" s="2"/>
    </row>
    <row r="3" spans="1:168" s="4" customFormat="1" ht="12.75" customHeight="1" thickBot="1" x14ac:dyDescent="0.2">
      <c r="A3" s="68" t="s">
        <v>2</v>
      </c>
      <c r="B3" s="68"/>
      <c r="C3" s="69" t="s">
        <v>3</v>
      </c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69"/>
      <c r="CN3" s="69"/>
      <c r="CO3" s="69"/>
      <c r="CP3" s="69"/>
      <c r="CQ3" s="69"/>
      <c r="CR3" s="69"/>
      <c r="CS3" s="69"/>
      <c r="CT3" s="69"/>
      <c r="CU3" s="69"/>
      <c r="CV3" s="69"/>
      <c r="CW3" s="69"/>
      <c r="CX3" s="69"/>
      <c r="CY3" s="69"/>
      <c r="CZ3" s="42"/>
      <c r="DA3" s="42"/>
      <c r="DB3" s="42"/>
      <c r="DC3" s="69" t="s">
        <v>3</v>
      </c>
      <c r="DD3" s="69"/>
      <c r="DE3" s="69"/>
      <c r="DF3" s="69"/>
      <c r="DG3" s="69"/>
      <c r="DH3" s="69"/>
      <c r="DI3" s="69"/>
      <c r="DJ3" s="69"/>
      <c r="DK3" s="69"/>
      <c r="DL3" s="69"/>
      <c r="DM3" s="69"/>
      <c r="DN3" s="69"/>
      <c r="DO3" s="69"/>
      <c r="DP3" s="69"/>
      <c r="DQ3" s="69"/>
      <c r="DR3" s="69"/>
      <c r="DS3" s="69"/>
      <c r="DT3" s="69"/>
      <c r="DU3" s="69"/>
      <c r="DV3" s="69"/>
      <c r="DW3" s="69"/>
      <c r="DX3" s="69"/>
      <c r="DY3" s="69"/>
      <c r="DZ3" s="69"/>
      <c r="EA3" s="69"/>
      <c r="EB3" s="69"/>
      <c r="EC3" s="69"/>
      <c r="ED3" s="69"/>
      <c r="EE3" s="69"/>
      <c r="EF3" s="69"/>
      <c r="EG3" s="69"/>
      <c r="EH3" s="69"/>
      <c r="EI3" s="69"/>
      <c r="EJ3" s="69"/>
      <c r="EK3" s="69"/>
      <c r="EL3" s="69"/>
      <c r="EM3" s="69"/>
      <c r="EN3" s="69"/>
      <c r="EO3" s="69"/>
      <c r="EP3" s="69"/>
      <c r="EQ3" s="69"/>
      <c r="ER3" s="69"/>
      <c r="ES3" s="69"/>
      <c r="ET3" s="69"/>
      <c r="EU3" s="69"/>
      <c r="EV3" s="69"/>
      <c r="EW3" s="69"/>
      <c r="EX3" s="69"/>
      <c r="EY3" s="69"/>
      <c r="EZ3" s="69"/>
      <c r="FA3" s="69"/>
      <c r="FB3" s="69"/>
      <c r="FC3" s="69"/>
      <c r="FD3" s="3"/>
      <c r="FE3" s="3"/>
      <c r="FF3" s="3"/>
      <c r="FG3" s="3"/>
      <c r="FH3" s="3"/>
      <c r="FI3" s="3"/>
      <c r="FJ3" s="3"/>
      <c r="FK3" s="3"/>
      <c r="FL3" s="3"/>
    </row>
    <row r="4" spans="1:168" s="5" customFormat="1" ht="15.75" customHeight="1" x14ac:dyDescent="0.25">
      <c r="A4" s="95" t="s">
        <v>4</v>
      </c>
      <c r="B4" s="97" t="s">
        <v>5</v>
      </c>
      <c r="C4" s="92" t="s">
        <v>6</v>
      </c>
      <c r="D4" s="72" t="s">
        <v>158</v>
      </c>
      <c r="E4" s="72"/>
      <c r="F4" s="72"/>
      <c r="G4" s="72" t="s">
        <v>7</v>
      </c>
      <c r="H4" s="72" t="s">
        <v>166</v>
      </c>
      <c r="I4" s="72"/>
      <c r="J4" s="72"/>
      <c r="K4" s="72" t="s">
        <v>8</v>
      </c>
      <c r="L4" s="72" t="s">
        <v>165</v>
      </c>
      <c r="M4" s="72"/>
      <c r="N4" s="72"/>
      <c r="O4" s="72" t="s">
        <v>9</v>
      </c>
      <c r="P4" s="72" t="s">
        <v>167</v>
      </c>
      <c r="Q4" s="72"/>
      <c r="R4" s="72"/>
      <c r="S4" s="72" t="s">
        <v>10</v>
      </c>
      <c r="T4" s="72" t="s">
        <v>168</v>
      </c>
      <c r="U4" s="72"/>
      <c r="V4" s="72"/>
      <c r="W4" s="72" t="s">
        <v>11</v>
      </c>
      <c r="X4" s="72" t="s">
        <v>169</v>
      </c>
      <c r="Y4" s="72"/>
      <c r="Z4" s="72"/>
      <c r="AA4" s="72" t="s">
        <v>12</v>
      </c>
      <c r="AB4" s="72" t="s">
        <v>170</v>
      </c>
      <c r="AC4" s="72"/>
      <c r="AD4" s="72"/>
      <c r="AE4" s="72" t="s">
        <v>13</v>
      </c>
      <c r="AF4" s="72" t="s">
        <v>171</v>
      </c>
      <c r="AG4" s="72"/>
      <c r="AH4" s="72"/>
      <c r="AI4" s="72" t="s">
        <v>14</v>
      </c>
      <c r="AJ4" s="72" t="s">
        <v>172</v>
      </c>
      <c r="AK4" s="72"/>
      <c r="AL4" s="72"/>
      <c r="AM4" s="72" t="s">
        <v>15</v>
      </c>
      <c r="AN4" s="72" t="s">
        <v>173</v>
      </c>
      <c r="AO4" s="72"/>
      <c r="AP4" s="72"/>
      <c r="AQ4" s="72" t="s">
        <v>16</v>
      </c>
      <c r="AR4" s="72" t="s">
        <v>174</v>
      </c>
      <c r="AS4" s="72"/>
      <c r="AT4" s="72"/>
      <c r="AU4" s="72" t="s">
        <v>17</v>
      </c>
      <c r="AV4" s="72" t="s">
        <v>175</v>
      </c>
      <c r="AW4" s="72"/>
      <c r="AX4" s="72"/>
      <c r="AY4" s="72" t="s">
        <v>18</v>
      </c>
      <c r="AZ4" s="72" t="s">
        <v>176</v>
      </c>
      <c r="BA4" s="72"/>
      <c r="BB4" s="72"/>
      <c r="BC4" s="72" t="s">
        <v>19</v>
      </c>
      <c r="BD4" s="72" t="s">
        <v>177</v>
      </c>
      <c r="BE4" s="72"/>
      <c r="BF4" s="72"/>
      <c r="BG4" s="72" t="s">
        <v>20</v>
      </c>
      <c r="BH4" s="72" t="s">
        <v>178</v>
      </c>
      <c r="BI4" s="72"/>
      <c r="BJ4" s="72"/>
      <c r="BK4" s="72" t="s">
        <v>21</v>
      </c>
      <c r="BL4" s="72" t="s">
        <v>179</v>
      </c>
      <c r="BM4" s="72"/>
      <c r="BN4" s="72"/>
      <c r="BO4" s="72" t="s">
        <v>22</v>
      </c>
      <c r="BP4" s="72" t="s">
        <v>180</v>
      </c>
      <c r="BQ4" s="72"/>
      <c r="BR4" s="72"/>
      <c r="BS4" s="72" t="s">
        <v>23</v>
      </c>
      <c r="BT4" s="72" t="s">
        <v>181</v>
      </c>
      <c r="BU4" s="72"/>
      <c r="BV4" s="72"/>
      <c r="BW4" s="72" t="s">
        <v>24</v>
      </c>
      <c r="BX4" s="72" t="s">
        <v>182</v>
      </c>
      <c r="BY4" s="72"/>
      <c r="BZ4" s="72"/>
      <c r="CA4" s="72" t="s">
        <v>25</v>
      </c>
      <c r="CB4" s="72" t="s">
        <v>183</v>
      </c>
      <c r="CC4" s="72"/>
      <c r="CD4" s="72"/>
      <c r="CE4" s="72" t="s">
        <v>26</v>
      </c>
      <c r="CF4" s="72" t="s">
        <v>184</v>
      </c>
      <c r="CG4" s="72"/>
      <c r="CH4" s="72"/>
      <c r="CI4" s="72" t="s">
        <v>27</v>
      </c>
      <c r="CJ4" s="72" t="s">
        <v>27</v>
      </c>
      <c r="CK4" s="72"/>
      <c r="CL4" s="72"/>
      <c r="CM4" s="72" t="s">
        <v>28</v>
      </c>
      <c r="CN4" s="72" t="s">
        <v>28</v>
      </c>
      <c r="CO4" s="72"/>
      <c r="CP4" s="72"/>
      <c r="CQ4" s="72" t="s">
        <v>29</v>
      </c>
      <c r="CR4" s="72" t="s">
        <v>29</v>
      </c>
      <c r="CS4" s="72"/>
      <c r="CT4" s="72"/>
      <c r="CU4" s="43" t="s">
        <v>30</v>
      </c>
      <c r="CV4" s="72" t="s">
        <v>30</v>
      </c>
      <c r="CW4" s="72"/>
      <c r="CX4" s="72"/>
      <c r="CY4" s="43" t="s">
        <v>31</v>
      </c>
      <c r="CZ4" s="72" t="s">
        <v>31</v>
      </c>
      <c r="DA4" s="72"/>
      <c r="DB4" s="72"/>
      <c r="DC4" s="43" t="s">
        <v>32</v>
      </c>
      <c r="DD4" s="72" t="s">
        <v>32</v>
      </c>
      <c r="DE4" s="72"/>
      <c r="DF4" s="72"/>
      <c r="DG4" s="43" t="s">
        <v>33</v>
      </c>
      <c r="DH4" s="72" t="s">
        <v>33</v>
      </c>
      <c r="DI4" s="72"/>
      <c r="DJ4" s="72"/>
      <c r="DK4" s="43" t="s">
        <v>34</v>
      </c>
      <c r="DL4" s="72" t="s">
        <v>34</v>
      </c>
      <c r="DM4" s="72"/>
      <c r="DN4" s="72"/>
      <c r="DO4" s="43" t="s">
        <v>35</v>
      </c>
      <c r="DP4" s="72" t="s">
        <v>35</v>
      </c>
      <c r="DQ4" s="72"/>
      <c r="DR4" s="72"/>
      <c r="DS4" s="43" t="s">
        <v>36</v>
      </c>
      <c r="DT4" s="72" t="s">
        <v>36</v>
      </c>
      <c r="DU4" s="72"/>
      <c r="DV4" s="72"/>
      <c r="DW4" s="43" t="s">
        <v>37</v>
      </c>
      <c r="DX4" s="72" t="s">
        <v>164</v>
      </c>
      <c r="DY4" s="72"/>
      <c r="DZ4" s="72"/>
      <c r="EA4" s="43" t="s">
        <v>38</v>
      </c>
      <c r="EB4" s="72" t="s">
        <v>163</v>
      </c>
      <c r="EC4" s="72"/>
      <c r="ED4" s="72"/>
      <c r="EE4" s="43" t="s">
        <v>39</v>
      </c>
      <c r="EF4" s="72" t="s">
        <v>162</v>
      </c>
      <c r="EG4" s="72"/>
      <c r="EH4" s="72"/>
      <c r="EI4" s="74" t="s">
        <v>40</v>
      </c>
      <c r="EJ4" s="74"/>
      <c r="EK4" s="74"/>
      <c r="EL4" s="74"/>
      <c r="EM4" s="74"/>
      <c r="EN4" s="74"/>
      <c r="EO4" s="74"/>
      <c r="EP4" s="74"/>
      <c r="EQ4" s="74"/>
      <c r="ER4" s="74"/>
      <c r="ES4" s="74"/>
      <c r="ET4" s="54" t="s">
        <v>40</v>
      </c>
      <c r="EU4" s="111" t="s">
        <v>41</v>
      </c>
      <c r="EV4" s="111" t="s">
        <v>41</v>
      </c>
      <c r="EW4" s="111"/>
      <c r="EX4" s="111"/>
      <c r="EY4" s="112" t="s">
        <v>42</v>
      </c>
      <c r="EZ4" s="109" t="s">
        <v>43</v>
      </c>
      <c r="FA4" s="109"/>
      <c r="FB4" s="109"/>
      <c r="FC4" s="110"/>
      <c r="FD4"/>
      <c r="FE4"/>
      <c r="FF4"/>
      <c r="FG4"/>
      <c r="FH4"/>
    </row>
    <row r="5" spans="1:168" s="5" customFormat="1" ht="15.75" customHeight="1" x14ac:dyDescent="0.25">
      <c r="A5" s="96"/>
      <c r="B5" s="98"/>
      <c r="C5" s="93"/>
      <c r="D5" s="55" t="s">
        <v>159</v>
      </c>
      <c r="E5" s="55" t="s">
        <v>160</v>
      </c>
      <c r="F5" s="55" t="s">
        <v>161</v>
      </c>
      <c r="G5" s="94"/>
      <c r="H5" s="55" t="s">
        <v>159</v>
      </c>
      <c r="I5" s="55" t="s">
        <v>160</v>
      </c>
      <c r="J5" s="55" t="s">
        <v>161</v>
      </c>
      <c r="K5" s="94"/>
      <c r="L5" s="55" t="s">
        <v>159</v>
      </c>
      <c r="M5" s="55" t="s">
        <v>160</v>
      </c>
      <c r="N5" s="55" t="s">
        <v>161</v>
      </c>
      <c r="O5" s="94"/>
      <c r="P5" s="55" t="s">
        <v>159</v>
      </c>
      <c r="Q5" s="55" t="s">
        <v>160</v>
      </c>
      <c r="R5" s="55" t="s">
        <v>161</v>
      </c>
      <c r="S5" s="94"/>
      <c r="T5" s="55" t="s">
        <v>159</v>
      </c>
      <c r="U5" s="55" t="s">
        <v>160</v>
      </c>
      <c r="V5" s="55" t="s">
        <v>161</v>
      </c>
      <c r="W5" s="73"/>
      <c r="X5" s="55" t="s">
        <v>159</v>
      </c>
      <c r="Y5" s="55" t="s">
        <v>160</v>
      </c>
      <c r="Z5" s="55" t="s">
        <v>161</v>
      </c>
      <c r="AA5" s="73"/>
      <c r="AB5" s="55" t="s">
        <v>159</v>
      </c>
      <c r="AC5" s="55" t="s">
        <v>160</v>
      </c>
      <c r="AD5" s="55" t="s">
        <v>161</v>
      </c>
      <c r="AE5" s="73"/>
      <c r="AF5" s="55" t="s">
        <v>159</v>
      </c>
      <c r="AG5" s="55" t="s">
        <v>160</v>
      </c>
      <c r="AH5" s="55" t="s">
        <v>161</v>
      </c>
      <c r="AI5" s="73"/>
      <c r="AJ5" s="55" t="s">
        <v>159</v>
      </c>
      <c r="AK5" s="55" t="s">
        <v>160</v>
      </c>
      <c r="AL5" s="55" t="s">
        <v>161</v>
      </c>
      <c r="AM5" s="73"/>
      <c r="AN5" s="55" t="s">
        <v>159</v>
      </c>
      <c r="AO5" s="55" t="s">
        <v>160</v>
      </c>
      <c r="AP5" s="55" t="s">
        <v>161</v>
      </c>
      <c r="AQ5" s="73"/>
      <c r="AR5" s="55" t="s">
        <v>159</v>
      </c>
      <c r="AS5" s="55" t="s">
        <v>160</v>
      </c>
      <c r="AT5" s="55" t="s">
        <v>161</v>
      </c>
      <c r="AU5" s="73"/>
      <c r="AV5" s="55" t="s">
        <v>159</v>
      </c>
      <c r="AW5" s="55" t="s">
        <v>160</v>
      </c>
      <c r="AX5" s="55" t="s">
        <v>161</v>
      </c>
      <c r="AY5" s="73"/>
      <c r="AZ5" s="55" t="s">
        <v>159</v>
      </c>
      <c r="BA5" s="55" t="s">
        <v>160</v>
      </c>
      <c r="BB5" s="55" t="s">
        <v>161</v>
      </c>
      <c r="BC5" s="73"/>
      <c r="BD5" s="55" t="s">
        <v>159</v>
      </c>
      <c r="BE5" s="55" t="s">
        <v>160</v>
      </c>
      <c r="BF5" s="55" t="s">
        <v>161</v>
      </c>
      <c r="BG5" s="73"/>
      <c r="BH5" s="55" t="s">
        <v>159</v>
      </c>
      <c r="BI5" s="55" t="s">
        <v>160</v>
      </c>
      <c r="BJ5" s="55" t="s">
        <v>161</v>
      </c>
      <c r="BK5" s="73"/>
      <c r="BL5" s="55" t="s">
        <v>159</v>
      </c>
      <c r="BM5" s="55" t="s">
        <v>160</v>
      </c>
      <c r="BN5" s="55" t="s">
        <v>161</v>
      </c>
      <c r="BO5" s="73"/>
      <c r="BP5" s="55" t="s">
        <v>159</v>
      </c>
      <c r="BQ5" s="55" t="s">
        <v>160</v>
      </c>
      <c r="BR5" s="55" t="s">
        <v>161</v>
      </c>
      <c r="BS5" s="73"/>
      <c r="BT5" s="55" t="s">
        <v>159</v>
      </c>
      <c r="BU5" s="55" t="s">
        <v>160</v>
      </c>
      <c r="BV5" s="55" t="s">
        <v>161</v>
      </c>
      <c r="BW5" s="73"/>
      <c r="BX5" s="55" t="s">
        <v>159</v>
      </c>
      <c r="BY5" s="55" t="s">
        <v>160</v>
      </c>
      <c r="BZ5" s="55" t="s">
        <v>161</v>
      </c>
      <c r="CA5" s="73"/>
      <c r="CB5" s="55" t="s">
        <v>159</v>
      </c>
      <c r="CC5" s="55" t="s">
        <v>160</v>
      </c>
      <c r="CD5" s="55" t="s">
        <v>161</v>
      </c>
      <c r="CE5" s="73"/>
      <c r="CF5" s="55" t="s">
        <v>159</v>
      </c>
      <c r="CG5" s="55" t="s">
        <v>160</v>
      </c>
      <c r="CH5" s="55" t="s">
        <v>161</v>
      </c>
      <c r="CI5" s="73"/>
      <c r="CJ5" s="55" t="s">
        <v>159</v>
      </c>
      <c r="CK5" s="55" t="s">
        <v>160</v>
      </c>
      <c r="CL5" s="55" t="s">
        <v>161</v>
      </c>
      <c r="CM5" s="73"/>
      <c r="CN5" s="55" t="s">
        <v>159</v>
      </c>
      <c r="CO5" s="55" t="s">
        <v>160</v>
      </c>
      <c r="CP5" s="55" t="s">
        <v>161</v>
      </c>
      <c r="CQ5" s="73"/>
      <c r="CR5" s="55" t="s">
        <v>159</v>
      </c>
      <c r="CS5" s="55" t="s">
        <v>160</v>
      </c>
      <c r="CT5" s="55" t="s">
        <v>161</v>
      </c>
      <c r="CU5" s="39"/>
      <c r="CV5" s="55" t="s">
        <v>159</v>
      </c>
      <c r="CW5" s="55" t="s">
        <v>160</v>
      </c>
      <c r="CX5" s="55" t="s">
        <v>161</v>
      </c>
      <c r="CY5" s="39"/>
      <c r="CZ5" s="55" t="s">
        <v>159</v>
      </c>
      <c r="DA5" s="55" t="s">
        <v>160</v>
      </c>
      <c r="DB5" s="55" t="s">
        <v>161</v>
      </c>
      <c r="DC5" s="39"/>
      <c r="DD5" s="55" t="s">
        <v>159</v>
      </c>
      <c r="DE5" s="55" t="s">
        <v>160</v>
      </c>
      <c r="DF5" s="55" t="s">
        <v>161</v>
      </c>
      <c r="DG5" s="39"/>
      <c r="DH5" s="55" t="s">
        <v>159</v>
      </c>
      <c r="DI5" s="55" t="s">
        <v>160</v>
      </c>
      <c r="DJ5" s="55" t="s">
        <v>161</v>
      </c>
      <c r="DK5" s="39"/>
      <c r="DL5" s="55" t="s">
        <v>159</v>
      </c>
      <c r="DM5" s="55" t="s">
        <v>160</v>
      </c>
      <c r="DN5" s="55" t="s">
        <v>161</v>
      </c>
      <c r="DO5" s="39"/>
      <c r="DP5" s="55" t="s">
        <v>159</v>
      </c>
      <c r="DQ5" s="55" t="s">
        <v>160</v>
      </c>
      <c r="DR5" s="55" t="s">
        <v>161</v>
      </c>
      <c r="DS5" s="39"/>
      <c r="DT5" s="55" t="s">
        <v>159</v>
      </c>
      <c r="DU5" s="55" t="s">
        <v>160</v>
      </c>
      <c r="DV5" s="55" t="s">
        <v>161</v>
      </c>
      <c r="DW5" s="39"/>
      <c r="DX5" s="55" t="s">
        <v>159</v>
      </c>
      <c r="DY5" s="55" t="s">
        <v>160</v>
      </c>
      <c r="DZ5" s="55" t="s">
        <v>161</v>
      </c>
      <c r="EA5" s="39"/>
      <c r="EB5" s="55" t="s">
        <v>159</v>
      </c>
      <c r="EC5" s="55" t="s">
        <v>160</v>
      </c>
      <c r="ED5" s="55" t="s">
        <v>161</v>
      </c>
      <c r="EE5" s="39"/>
      <c r="EF5" s="55" t="s">
        <v>159</v>
      </c>
      <c r="EG5" s="55" t="s">
        <v>160</v>
      </c>
      <c r="EH5" s="55" t="s">
        <v>161</v>
      </c>
      <c r="EI5" s="48" t="s">
        <v>44</v>
      </c>
      <c r="EJ5" s="55" t="s">
        <v>159</v>
      </c>
      <c r="EK5" s="55" t="s">
        <v>160</v>
      </c>
      <c r="EL5" s="55" t="s">
        <v>161</v>
      </c>
      <c r="EM5" s="48" t="s">
        <v>45</v>
      </c>
      <c r="EN5" s="55" t="s">
        <v>159</v>
      </c>
      <c r="EO5" s="55" t="s">
        <v>160</v>
      </c>
      <c r="EP5" s="55" t="s">
        <v>161</v>
      </c>
      <c r="EQ5" s="48" t="s">
        <v>46</v>
      </c>
      <c r="ER5" s="55" t="s">
        <v>159</v>
      </c>
      <c r="ES5" s="55" t="s">
        <v>160</v>
      </c>
      <c r="ET5" s="55" t="s">
        <v>161</v>
      </c>
      <c r="EU5" s="73"/>
      <c r="EV5" s="55" t="s">
        <v>159</v>
      </c>
      <c r="EW5" s="55" t="s">
        <v>160</v>
      </c>
      <c r="EX5" s="55" t="s">
        <v>161</v>
      </c>
      <c r="EY5" s="113"/>
      <c r="EZ5" s="8" t="s">
        <v>47</v>
      </c>
      <c r="FA5" s="8" t="s">
        <v>48</v>
      </c>
      <c r="FB5" s="8" t="s">
        <v>49</v>
      </c>
      <c r="FC5" s="9" t="s">
        <v>50</v>
      </c>
      <c r="FD5"/>
      <c r="FE5"/>
      <c r="FF5"/>
      <c r="FG5"/>
      <c r="FH5"/>
    </row>
    <row r="6" spans="1:168" s="12" customFormat="1" ht="15" customHeight="1" x14ac:dyDescent="0.25">
      <c r="A6" s="105" t="s">
        <v>51</v>
      </c>
      <c r="B6" s="106"/>
      <c r="C6" s="10">
        <f t="shared" ref="C6:FC6" si="0">SUM(C7,C35,C44)</f>
        <v>88437</v>
      </c>
      <c r="D6" s="10">
        <f>SUM(D7,D35,D44)</f>
        <v>43873.595699999998</v>
      </c>
      <c r="E6" s="10">
        <f>SUM(E7,E35,E44)</f>
        <v>44563.404300000002</v>
      </c>
      <c r="F6" s="10">
        <f>SUM(F7,F35,F44)</f>
        <v>88437</v>
      </c>
      <c r="G6" s="10">
        <f t="shared" si="0"/>
        <v>1412</v>
      </c>
      <c r="H6" s="10">
        <f>SUM(H7,H35,H44)</f>
        <v>700.49319999999989</v>
      </c>
      <c r="I6" s="10">
        <f>SUM(I7,I35,I44)</f>
        <v>711.50680000000011</v>
      </c>
      <c r="J6" s="10">
        <f>SUM(J7,J35,J44)</f>
        <v>1412</v>
      </c>
      <c r="K6" s="10">
        <f t="shared" si="0"/>
        <v>1417</v>
      </c>
      <c r="L6" s="10">
        <f>SUM(L7,L35,L44)</f>
        <v>702.97370000000001</v>
      </c>
      <c r="M6" s="10">
        <f>SUM(M7,M35,M44)</f>
        <v>714.02629999999999</v>
      </c>
      <c r="N6" s="10">
        <f>SUM(N7,N35,N44)</f>
        <v>1417</v>
      </c>
      <c r="O6" s="10">
        <f t="shared" si="0"/>
        <v>1437</v>
      </c>
      <c r="P6" s="10">
        <f>SUM(P7,P35,P44)</f>
        <v>712.89570000000003</v>
      </c>
      <c r="Q6" s="10">
        <f>SUM(Q7,Q35,Q44)</f>
        <v>724.10429999999997</v>
      </c>
      <c r="R6" s="10">
        <f>SUM(R7,R35,R44)</f>
        <v>1437</v>
      </c>
      <c r="S6" s="10">
        <f t="shared" si="0"/>
        <v>1456</v>
      </c>
      <c r="T6" s="10">
        <f>SUM(T7,T35,T44)</f>
        <v>722.32159999999999</v>
      </c>
      <c r="U6" s="10">
        <f>SUM(U7,U35,U44)</f>
        <v>733.67840000000001</v>
      </c>
      <c r="V6" s="10">
        <f>SUM(V7,V35,V44)</f>
        <v>1456</v>
      </c>
      <c r="W6" s="10">
        <f t="shared" si="0"/>
        <v>1488</v>
      </c>
      <c r="X6" s="10">
        <f>SUM(X7,X35,X44)</f>
        <v>738.19679999999994</v>
      </c>
      <c r="Y6" s="10">
        <f>SUM(Y7,Y35,Y44)</f>
        <v>749.80320000000006</v>
      </c>
      <c r="Z6" s="10">
        <f>SUM(Z7,Z35,Z44)</f>
        <v>1488</v>
      </c>
      <c r="AA6" s="10">
        <f t="shared" si="0"/>
        <v>1522</v>
      </c>
      <c r="AB6" s="10">
        <f>SUM(AB7,AB35,AB44)</f>
        <v>755.06419999999991</v>
      </c>
      <c r="AC6" s="10">
        <f>SUM(AC7,AC35,AC44)</f>
        <v>766.93580000000009</v>
      </c>
      <c r="AD6" s="10">
        <f>SUM(AD7,AD35,AD44)</f>
        <v>1522</v>
      </c>
      <c r="AE6" s="10">
        <f t="shared" si="0"/>
        <v>1558</v>
      </c>
      <c r="AF6" s="10">
        <f>SUM(AF7,AF35,AF44)</f>
        <v>772.92379999999991</v>
      </c>
      <c r="AG6" s="10">
        <f>SUM(AG7,AG35,AG44)</f>
        <v>785.07620000000009</v>
      </c>
      <c r="AH6" s="10">
        <f>SUM(AH7,AH35,AH44)</f>
        <v>1558</v>
      </c>
      <c r="AI6" s="10">
        <f t="shared" si="0"/>
        <v>1597</v>
      </c>
      <c r="AJ6" s="10">
        <f>SUM(AJ7,AJ35,AJ44)</f>
        <v>792.2716999999999</v>
      </c>
      <c r="AK6" s="10">
        <f>SUM(AK7,AK35,AK44)</f>
        <v>804.7283000000001</v>
      </c>
      <c r="AL6" s="10">
        <f>SUM(AL7,AL35,AL44)</f>
        <v>1597</v>
      </c>
      <c r="AM6" s="10">
        <f t="shared" si="0"/>
        <v>1635</v>
      </c>
      <c r="AN6" s="10">
        <f>SUM(AN7,AN35,AN44)</f>
        <v>811.12350000000004</v>
      </c>
      <c r="AO6" s="10">
        <f>SUM(AO7,AO35,AO44)</f>
        <v>823.87650000000019</v>
      </c>
      <c r="AP6" s="10">
        <f>SUM(AP7,AP35,AP44)</f>
        <v>1635</v>
      </c>
      <c r="AQ6" s="10">
        <f t="shared" si="0"/>
        <v>1668</v>
      </c>
      <c r="AR6" s="10">
        <f>SUM(AR7,AR35,AR44)</f>
        <v>827.49479999999994</v>
      </c>
      <c r="AS6" s="10">
        <f>SUM(AS7,AS35,AS44)</f>
        <v>840.50520000000006</v>
      </c>
      <c r="AT6" s="10">
        <f>SUM(AT7,AT35,AT44)</f>
        <v>1668</v>
      </c>
      <c r="AU6" s="10">
        <f t="shared" si="0"/>
        <v>1708</v>
      </c>
      <c r="AV6" s="10">
        <f>SUM(AV7,AV35,AV44)</f>
        <v>847.33879999999988</v>
      </c>
      <c r="AW6" s="10">
        <f>SUM(AW7,AW35,AW44)</f>
        <v>860.66120000000012</v>
      </c>
      <c r="AX6" s="10">
        <f>SUM(AX7,AX35,AX44)</f>
        <v>1708</v>
      </c>
      <c r="AY6" s="10">
        <f t="shared" si="0"/>
        <v>1746</v>
      </c>
      <c r="AZ6" s="10">
        <f>SUM(AZ7,AZ35,AZ44)</f>
        <v>866.19060000000002</v>
      </c>
      <c r="BA6" s="10">
        <f>SUM(BA7,BA35,BA44)</f>
        <v>879.80939999999998</v>
      </c>
      <c r="BB6" s="10">
        <f>SUM(BB7,BB35,BB44)</f>
        <v>1746</v>
      </c>
      <c r="BC6" s="10">
        <f t="shared" si="0"/>
        <v>1775</v>
      </c>
      <c r="BD6" s="10">
        <f>SUM(BD7,BD35,BD44)</f>
        <v>880.57749999999999</v>
      </c>
      <c r="BE6" s="10">
        <f>SUM(BE7,BE35,BE44)</f>
        <v>894.42250000000001</v>
      </c>
      <c r="BF6" s="10">
        <f>SUM(BF7,BF35,BF44)</f>
        <v>1775</v>
      </c>
      <c r="BG6" s="10">
        <f t="shared" si="0"/>
        <v>1785</v>
      </c>
      <c r="BH6" s="10">
        <f>SUM(BH7,BH35,BH44)</f>
        <v>885.53849999999989</v>
      </c>
      <c r="BI6" s="10">
        <f>SUM(BI7,BI35,BI44)</f>
        <v>899.46150000000011</v>
      </c>
      <c r="BJ6" s="10">
        <f>SUM(BJ7,BJ35,BJ44)</f>
        <v>1785</v>
      </c>
      <c r="BK6" s="10">
        <f t="shared" si="0"/>
        <v>1784</v>
      </c>
      <c r="BL6" s="10">
        <f>SUM(BL7,BL35,BL44)</f>
        <v>885.04239999999982</v>
      </c>
      <c r="BM6" s="10">
        <f>SUM(BM7,BM35,BM44)</f>
        <v>898.95760000000018</v>
      </c>
      <c r="BN6" s="10">
        <f>SUM(BN7,BN35,BN44)</f>
        <v>1784</v>
      </c>
      <c r="BO6" s="10">
        <f t="shared" si="0"/>
        <v>1784</v>
      </c>
      <c r="BP6" s="10">
        <f>SUM(BP7,BP35,BP44)</f>
        <v>885.04239999999982</v>
      </c>
      <c r="BQ6" s="10">
        <f>SUM(BQ7,BQ35,BQ44)</f>
        <v>898.95760000000018</v>
      </c>
      <c r="BR6" s="10">
        <f>SUM(BR7,BR35,BR44)</f>
        <v>1784</v>
      </c>
      <c r="BS6" s="10">
        <f t="shared" si="0"/>
        <v>1779</v>
      </c>
      <c r="BT6" s="10">
        <f>SUM(BT7,BT35,BT44)</f>
        <v>882.56189999999992</v>
      </c>
      <c r="BU6" s="10">
        <f>SUM(BU7,BU35,BU44)</f>
        <v>896.43810000000008</v>
      </c>
      <c r="BV6" s="10">
        <f>SUM(BV7,BV35,BV44)</f>
        <v>1779</v>
      </c>
      <c r="BW6" s="10">
        <f t="shared" si="0"/>
        <v>1770</v>
      </c>
      <c r="BX6" s="10">
        <f>SUM(BX7,BX35,BX44)</f>
        <v>878.09699999999998</v>
      </c>
      <c r="BY6" s="10">
        <f>SUM(BY7,BY35,BY44)</f>
        <v>891.90300000000002</v>
      </c>
      <c r="BZ6" s="10">
        <f>SUM(BZ7,BZ35,BZ44)</f>
        <v>1770</v>
      </c>
      <c r="CA6" s="10">
        <f t="shared" si="0"/>
        <v>1755</v>
      </c>
      <c r="CB6" s="10">
        <f>SUM(CB7,CB35,CB44)</f>
        <v>870.65549999999985</v>
      </c>
      <c r="CC6" s="10">
        <f>SUM(CC7,CC35,CC44)</f>
        <v>884.34450000000015</v>
      </c>
      <c r="CD6" s="10">
        <f>SUM(CD7,CD35,CD44)</f>
        <v>1755</v>
      </c>
      <c r="CE6" s="10">
        <f t="shared" si="0"/>
        <v>1737</v>
      </c>
      <c r="CF6" s="10">
        <f>SUM(CF7,CF35,CF44)</f>
        <v>861.72569999999996</v>
      </c>
      <c r="CG6" s="10">
        <f>SUM(CG7,CG35,CG44)</f>
        <v>875.27430000000004</v>
      </c>
      <c r="CH6" s="10">
        <f>SUM(CH7,CH35,CH44)</f>
        <v>1737</v>
      </c>
      <c r="CI6" s="10">
        <f t="shared" si="0"/>
        <v>8276</v>
      </c>
      <c r="CJ6" s="10">
        <f>SUM(CJ7,CJ35,CJ44)</f>
        <v>4105.7236000000003</v>
      </c>
      <c r="CK6" s="10">
        <f>SUM(CK7,CK35,CK44)</f>
        <v>4170.2763999999997</v>
      </c>
      <c r="CL6" s="10">
        <f>SUM(CL7,CL35,CL44)</f>
        <v>8276</v>
      </c>
      <c r="CM6" s="10">
        <f t="shared" si="0"/>
        <v>7156</v>
      </c>
      <c r="CN6" s="10">
        <f>SUM(CN7,CN35,CN44)</f>
        <v>3550.0916000000002</v>
      </c>
      <c r="CO6" s="10">
        <f>SUM(CO7,CO35,CO44)</f>
        <v>3605.9083999999998</v>
      </c>
      <c r="CP6" s="10">
        <f>SUM(CP7,CP35,CP44)</f>
        <v>7156</v>
      </c>
      <c r="CQ6" s="10">
        <f t="shared" si="0"/>
        <v>6841</v>
      </c>
      <c r="CR6" s="10">
        <f>SUM(CR7,CR35,CR44)</f>
        <v>3393.8200999999999</v>
      </c>
      <c r="CS6" s="10">
        <f>SUM(CS7,CS35,CS44)</f>
        <v>3447.1799000000001</v>
      </c>
      <c r="CT6" s="10">
        <f>SUM(CT7,CT35,CT44)</f>
        <v>6841</v>
      </c>
      <c r="CU6" s="10">
        <f t="shared" si="0"/>
        <v>6006</v>
      </c>
      <c r="CV6" s="10">
        <f>SUM(CV7,CV35,CV44)</f>
        <v>2979.5765999999999</v>
      </c>
      <c r="CW6" s="10">
        <f>SUM(CW7,CW35,CW44)</f>
        <v>3026.4234000000001</v>
      </c>
      <c r="CX6" s="10">
        <f>SUM(CX7,CX35,CX44)</f>
        <v>6006</v>
      </c>
      <c r="CY6" s="10">
        <f t="shared" si="0"/>
        <v>5264</v>
      </c>
      <c r="CZ6" s="10">
        <f>SUM(CZ7,CZ35,CZ44)</f>
        <v>2611.4704000000002</v>
      </c>
      <c r="DA6" s="10">
        <f>SUM(DA7,DA35,DA44)</f>
        <v>2652.5295999999998</v>
      </c>
      <c r="DB6" s="10">
        <f>SUM(DB7,DB35,DB44)</f>
        <v>5264</v>
      </c>
      <c r="DC6" s="10">
        <f t="shared" si="0"/>
        <v>4088</v>
      </c>
      <c r="DD6" s="10">
        <f>SUM(DD7,DD35,DD44)</f>
        <v>2028.0567999999998</v>
      </c>
      <c r="DE6" s="10">
        <f>SUM(DE7,DE35,DE44)</f>
        <v>2059.9432000000002</v>
      </c>
      <c r="DF6" s="10">
        <f>SUM(DF7,DF35,DF44)</f>
        <v>4088</v>
      </c>
      <c r="DG6" s="10">
        <f t="shared" si="0"/>
        <v>3319</v>
      </c>
      <c r="DH6" s="10">
        <f>SUM(DH7,DH35,DH44)</f>
        <v>1646.5559000000001</v>
      </c>
      <c r="DI6" s="10">
        <f>SUM(DI7,DI35,DI44)</f>
        <v>1672.4440999999999</v>
      </c>
      <c r="DJ6" s="10">
        <f>SUM(DJ7,DJ35,DJ44)</f>
        <v>3319</v>
      </c>
      <c r="DK6" s="10">
        <f t="shared" si="0"/>
        <v>3514</v>
      </c>
      <c r="DL6" s="10">
        <f>SUM(DL7,DL35,DL44)</f>
        <v>1743.2954</v>
      </c>
      <c r="DM6" s="10">
        <f>SUM(DM7,DM35,DM44)</f>
        <v>1770.7046</v>
      </c>
      <c r="DN6" s="10">
        <f>SUM(DN7,DN35,DN44)</f>
        <v>3514</v>
      </c>
      <c r="DO6" s="10">
        <f t="shared" si="0"/>
        <v>3373</v>
      </c>
      <c r="DP6" s="10">
        <f>SUM(DP7,DP35,DP44)</f>
        <v>1673.3453000000002</v>
      </c>
      <c r="DQ6" s="10">
        <f>SUM(DQ7,DQ35,DQ44)</f>
        <v>1699.6546999999998</v>
      </c>
      <c r="DR6" s="10">
        <f>SUM(DR7,DR35,DR44)</f>
        <v>3373</v>
      </c>
      <c r="DS6" s="10">
        <f t="shared" si="0"/>
        <v>2732</v>
      </c>
      <c r="DT6" s="10">
        <f>SUM(DT7,DT35,DT44)</f>
        <v>1355.3452</v>
      </c>
      <c r="DU6" s="10">
        <f>SUM(DU7,DU35,DU44)</f>
        <v>1376.6548</v>
      </c>
      <c r="DV6" s="10">
        <f>SUM(DV7,DV35,DV44)</f>
        <v>2732</v>
      </c>
      <c r="DW6" s="10">
        <f t="shared" si="0"/>
        <v>2127</v>
      </c>
      <c r="DX6" s="10">
        <f>SUM(DX7,DX35,DX44)</f>
        <v>1055.2047</v>
      </c>
      <c r="DY6" s="10">
        <f>SUM(DY7,DY35,DY44)</f>
        <v>1071.7953</v>
      </c>
      <c r="DZ6" s="10">
        <f>SUM(DZ7,DZ35,DZ44)</f>
        <v>2127</v>
      </c>
      <c r="EA6" s="10">
        <f t="shared" si="0"/>
        <v>1504</v>
      </c>
      <c r="EB6" s="10">
        <f>SUM(EB7,EB35,EB44)</f>
        <v>746.13440000000003</v>
      </c>
      <c r="EC6" s="10">
        <f>SUM(EC7,EC35,EC44)</f>
        <v>757.86559999999997</v>
      </c>
      <c r="ED6" s="10">
        <f>SUM(ED7,ED35,ED44)</f>
        <v>1504</v>
      </c>
      <c r="EE6" s="10">
        <f t="shared" si="0"/>
        <v>1424</v>
      </c>
      <c r="EF6" s="10">
        <f>SUM(EF7,EF35,EF44)</f>
        <v>706.44640000000004</v>
      </c>
      <c r="EG6" s="10">
        <f>SUM(EG7,EG35,EG44)</f>
        <v>717.55359999999996</v>
      </c>
      <c r="EH6" s="10">
        <f>SUM(EH7,EH35,EH44)</f>
        <v>1424</v>
      </c>
      <c r="EI6" s="10">
        <f t="shared" si="0"/>
        <v>102</v>
      </c>
      <c r="EJ6" s="10">
        <f>SUM(EJ7,EJ35,EJ44)</f>
        <v>50.602199999999996</v>
      </c>
      <c r="EK6" s="10">
        <f>SUM(EK7,EK35,EK44)</f>
        <v>51.397800000000004</v>
      </c>
      <c r="EL6" s="10">
        <f>SUM(EL7,EL35,EL44)</f>
        <v>102</v>
      </c>
      <c r="EM6" s="10">
        <f t="shared" si="0"/>
        <v>727</v>
      </c>
      <c r="EN6" s="10">
        <f>SUM(EN7,EN35,EN44)</f>
        <v>360.66469999999998</v>
      </c>
      <c r="EO6" s="10">
        <f>SUM(EO7,EO35,EO44)</f>
        <v>366.33530000000002</v>
      </c>
      <c r="EP6" s="10">
        <f>SUM(EP7,EP35,EP44)</f>
        <v>727</v>
      </c>
      <c r="EQ6" s="10">
        <f t="shared" si="0"/>
        <v>685</v>
      </c>
      <c r="ER6" s="10">
        <f>SUM(ER7,ER35,ER44)</f>
        <v>339.82849999999996</v>
      </c>
      <c r="ES6" s="10">
        <f>SUM(ES7,ES35,ES44)</f>
        <v>345.17150000000004</v>
      </c>
      <c r="ET6" s="10">
        <f>SUM(ET7,ET35,ET44)</f>
        <v>685</v>
      </c>
      <c r="EU6" s="10">
        <f t="shared" si="0"/>
        <v>1333</v>
      </c>
      <c r="EV6" s="10">
        <f>SUM(EV7,EV35,EV44)</f>
        <v>661.30130000000008</v>
      </c>
      <c r="EW6" s="10">
        <f>SUM(EW7,EW35,EW44)</f>
        <v>671.69869999999992</v>
      </c>
      <c r="EX6" s="10">
        <f>SUM(EX7,EX35,EX44)</f>
        <v>1333</v>
      </c>
      <c r="EY6" s="10">
        <f t="shared" si="0"/>
        <v>44521</v>
      </c>
      <c r="EZ6" s="10">
        <f t="shared" si="0"/>
        <v>4271</v>
      </c>
      <c r="FA6" s="10">
        <f t="shared" si="0"/>
        <v>4469</v>
      </c>
      <c r="FB6" s="10">
        <f t="shared" si="0"/>
        <v>19338</v>
      </c>
      <c r="FC6" s="11">
        <f t="shared" si="0"/>
        <v>1815</v>
      </c>
      <c r="FD6"/>
      <c r="FE6"/>
      <c r="FF6"/>
      <c r="FG6"/>
      <c r="FH6"/>
    </row>
    <row r="7" spans="1:168" s="12" customFormat="1" ht="15" customHeight="1" x14ac:dyDescent="0.25">
      <c r="A7" s="107" t="s">
        <v>52</v>
      </c>
      <c r="B7" s="108"/>
      <c r="C7" s="13">
        <f t="shared" ref="C7:FC7" si="1">SUM(C8,C9,C16,C24)</f>
        <v>60190</v>
      </c>
      <c r="D7" s="14">
        <f t="shared" si="1"/>
        <v>29860.258999999995</v>
      </c>
      <c r="E7" s="14">
        <f t="shared" si="1"/>
        <v>30329.741000000005</v>
      </c>
      <c r="F7" s="14">
        <f t="shared" si="1"/>
        <v>60190</v>
      </c>
      <c r="G7" s="14">
        <f t="shared" si="1"/>
        <v>797</v>
      </c>
      <c r="H7" s="14">
        <f t="shared" ref="H7:J7" si="2">SUM(H8,H9,H16,H24)</f>
        <v>395.3916999999999</v>
      </c>
      <c r="I7" s="14">
        <f t="shared" si="2"/>
        <v>401.6083000000001</v>
      </c>
      <c r="J7" s="14">
        <f t="shared" si="2"/>
        <v>797</v>
      </c>
      <c r="K7" s="14">
        <f t="shared" si="1"/>
        <v>824</v>
      </c>
      <c r="L7" s="14">
        <f t="shared" si="1"/>
        <v>408.78639999999996</v>
      </c>
      <c r="M7" s="14">
        <f t="shared" si="1"/>
        <v>415.21360000000004</v>
      </c>
      <c r="N7" s="14">
        <f t="shared" si="1"/>
        <v>824</v>
      </c>
      <c r="O7" s="14">
        <f t="shared" si="1"/>
        <v>853</v>
      </c>
      <c r="P7" s="14">
        <f t="shared" ref="P7:R7" si="3">SUM(P8,P9,P16,P24)</f>
        <v>423.17329999999998</v>
      </c>
      <c r="Q7" s="14">
        <f t="shared" si="3"/>
        <v>429.82670000000002</v>
      </c>
      <c r="R7" s="14">
        <f t="shared" si="3"/>
        <v>853</v>
      </c>
      <c r="S7" s="14">
        <f t="shared" si="1"/>
        <v>881</v>
      </c>
      <c r="T7" s="14">
        <f t="shared" si="1"/>
        <v>437.06409999999994</v>
      </c>
      <c r="U7" s="14">
        <f t="shared" si="1"/>
        <v>443.93590000000006</v>
      </c>
      <c r="V7" s="14">
        <f t="shared" si="1"/>
        <v>881</v>
      </c>
      <c r="W7" s="14">
        <f t="shared" si="1"/>
        <v>910</v>
      </c>
      <c r="X7" s="14">
        <f t="shared" ref="X7:Z7" si="4">SUM(X8,X9,X16,X24)</f>
        <v>451.45099999999991</v>
      </c>
      <c r="Y7" s="14">
        <f t="shared" si="4"/>
        <v>458.54900000000009</v>
      </c>
      <c r="Z7" s="14">
        <f t="shared" si="4"/>
        <v>910</v>
      </c>
      <c r="AA7" s="14">
        <f t="shared" si="1"/>
        <v>940</v>
      </c>
      <c r="AB7" s="14">
        <f t="shared" si="1"/>
        <v>466.33399999999995</v>
      </c>
      <c r="AC7" s="14">
        <f t="shared" si="1"/>
        <v>473.66600000000005</v>
      </c>
      <c r="AD7" s="14">
        <f t="shared" si="1"/>
        <v>940</v>
      </c>
      <c r="AE7" s="14">
        <f t="shared" si="1"/>
        <v>968</v>
      </c>
      <c r="AF7" s="14">
        <f t="shared" ref="AF7:AH7" si="5">SUM(AF8,AF9,AF16,AF24)</f>
        <v>480.22479999999996</v>
      </c>
      <c r="AG7" s="14">
        <f t="shared" si="5"/>
        <v>487.77520000000004</v>
      </c>
      <c r="AH7" s="14">
        <f t="shared" si="5"/>
        <v>968</v>
      </c>
      <c r="AI7" s="14">
        <f t="shared" si="1"/>
        <v>996</v>
      </c>
      <c r="AJ7" s="14">
        <f t="shared" si="1"/>
        <v>494.11559999999997</v>
      </c>
      <c r="AK7" s="14">
        <f t="shared" si="1"/>
        <v>501.88440000000003</v>
      </c>
      <c r="AL7" s="14">
        <f t="shared" si="1"/>
        <v>996</v>
      </c>
      <c r="AM7" s="14">
        <f t="shared" si="1"/>
        <v>1023</v>
      </c>
      <c r="AN7" s="14">
        <f t="shared" ref="AN7:AP7" si="6">SUM(AN8,AN9,AN16,AN24)</f>
        <v>507.51030000000009</v>
      </c>
      <c r="AO7" s="14">
        <f t="shared" si="6"/>
        <v>515.48970000000008</v>
      </c>
      <c r="AP7" s="14">
        <f t="shared" si="6"/>
        <v>1023</v>
      </c>
      <c r="AQ7" s="14">
        <f t="shared" si="1"/>
        <v>1051</v>
      </c>
      <c r="AR7" s="14">
        <f t="shared" si="1"/>
        <v>521.40110000000004</v>
      </c>
      <c r="AS7" s="14">
        <f t="shared" si="1"/>
        <v>529.59889999999996</v>
      </c>
      <c r="AT7" s="14">
        <f t="shared" si="1"/>
        <v>1051</v>
      </c>
      <c r="AU7" s="14">
        <f t="shared" si="1"/>
        <v>1076</v>
      </c>
      <c r="AV7" s="14">
        <f t="shared" ref="AV7:AX7" si="7">SUM(AV8,AV9,AV16,AV24)</f>
        <v>533.80359999999996</v>
      </c>
      <c r="AW7" s="14">
        <f t="shared" si="7"/>
        <v>542.19640000000004</v>
      </c>
      <c r="AX7" s="14">
        <f t="shared" si="7"/>
        <v>1076</v>
      </c>
      <c r="AY7" s="14">
        <f t="shared" si="1"/>
        <v>1098</v>
      </c>
      <c r="AZ7" s="14">
        <f t="shared" si="1"/>
        <v>544.71780000000001</v>
      </c>
      <c r="BA7" s="14">
        <f t="shared" si="1"/>
        <v>553.28219999999999</v>
      </c>
      <c r="BB7" s="14">
        <f t="shared" si="1"/>
        <v>1098</v>
      </c>
      <c r="BC7" s="14">
        <f t="shared" si="1"/>
        <v>1123</v>
      </c>
      <c r="BD7" s="14">
        <f t="shared" ref="BD7:BF7" si="8">SUM(BD8,BD9,BD16,BD24)</f>
        <v>557.12030000000004</v>
      </c>
      <c r="BE7" s="14">
        <f t="shared" si="8"/>
        <v>565.87969999999996</v>
      </c>
      <c r="BF7" s="14">
        <f t="shared" si="8"/>
        <v>1123</v>
      </c>
      <c r="BG7" s="14">
        <f t="shared" si="1"/>
        <v>1150</v>
      </c>
      <c r="BH7" s="14">
        <f t="shared" si="1"/>
        <v>570.51499999999999</v>
      </c>
      <c r="BI7" s="14">
        <f t="shared" si="1"/>
        <v>579.48500000000001</v>
      </c>
      <c r="BJ7" s="14">
        <f t="shared" si="1"/>
        <v>1150</v>
      </c>
      <c r="BK7" s="14">
        <f t="shared" si="1"/>
        <v>1177</v>
      </c>
      <c r="BL7" s="14">
        <f t="shared" ref="BL7:BN7" si="9">SUM(BL8,BL9,BL16,BL24)</f>
        <v>583.90969999999993</v>
      </c>
      <c r="BM7" s="14">
        <f t="shared" si="9"/>
        <v>593.09030000000007</v>
      </c>
      <c r="BN7" s="14">
        <f t="shared" si="9"/>
        <v>1177</v>
      </c>
      <c r="BO7" s="14">
        <f t="shared" si="1"/>
        <v>1202</v>
      </c>
      <c r="BP7" s="14">
        <f t="shared" si="1"/>
        <v>596.31219999999996</v>
      </c>
      <c r="BQ7" s="14">
        <f t="shared" si="1"/>
        <v>605.68780000000004</v>
      </c>
      <c r="BR7" s="14">
        <f t="shared" si="1"/>
        <v>1202</v>
      </c>
      <c r="BS7" s="14">
        <f t="shared" si="1"/>
        <v>1224</v>
      </c>
      <c r="BT7" s="14">
        <f t="shared" ref="BT7:BV7" si="10">SUM(BT8,BT9,BT16,BT24)</f>
        <v>607.22640000000001</v>
      </c>
      <c r="BU7" s="14">
        <f t="shared" si="10"/>
        <v>616.77359999999999</v>
      </c>
      <c r="BV7" s="14">
        <f t="shared" si="10"/>
        <v>1224</v>
      </c>
      <c r="BW7" s="14">
        <f t="shared" si="1"/>
        <v>1235</v>
      </c>
      <c r="BX7" s="14">
        <f t="shared" si="1"/>
        <v>612.68349999999998</v>
      </c>
      <c r="BY7" s="14">
        <f t="shared" si="1"/>
        <v>622.31650000000002</v>
      </c>
      <c r="BZ7" s="14">
        <f t="shared" si="1"/>
        <v>1235</v>
      </c>
      <c r="CA7" s="14">
        <f t="shared" si="1"/>
        <v>1230</v>
      </c>
      <c r="CB7" s="14">
        <f t="shared" ref="CB7:CD7" si="11">SUM(CB8,CB9,CB16,CB24)</f>
        <v>610.20299999999997</v>
      </c>
      <c r="CC7" s="14">
        <f t="shared" si="11"/>
        <v>619.79700000000003</v>
      </c>
      <c r="CD7" s="14">
        <f t="shared" si="11"/>
        <v>1230</v>
      </c>
      <c r="CE7" s="14">
        <f t="shared" si="1"/>
        <v>1213</v>
      </c>
      <c r="CF7" s="14">
        <f t="shared" si="1"/>
        <v>601.76929999999993</v>
      </c>
      <c r="CG7" s="14">
        <f t="shared" si="1"/>
        <v>611.23070000000007</v>
      </c>
      <c r="CH7" s="14">
        <f t="shared" si="1"/>
        <v>1213</v>
      </c>
      <c r="CI7" s="14">
        <f t="shared" si="1"/>
        <v>5699</v>
      </c>
      <c r="CJ7" s="14">
        <f t="shared" ref="CJ7:CL7" si="12">SUM(CJ8,CJ9,CJ16,CJ24)</f>
        <v>2827.2739000000001</v>
      </c>
      <c r="CK7" s="14">
        <f t="shared" si="12"/>
        <v>2871.7260999999999</v>
      </c>
      <c r="CL7" s="14">
        <f t="shared" si="12"/>
        <v>5699</v>
      </c>
      <c r="CM7" s="14">
        <f t="shared" si="1"/>
        <v>4670</v>
      </c>
      <c r="CN7" s="14">
        <f t="shared" si="1"/>
        <v>2316.7870000000003</v>
      </c>
      <c r="CO7" s="14">
        <f t="shared" si="1"/>
        <v>2353.2129999999997</v>
      </c>
      <c r="CP7" s="14">
        <f t="shared" si="1"/>
        <v>4670</v>
      </c>
      <c r="CQ7" s="14">
        <f t="shared" si="1"/>
        <v>4761</v>
      </c>
      <c r="CR7" s="14">
        <f t="shared" ref="CR7:CT7" si="13">SUM(CR8,CR9,CR16,CR24)</f>
        <v>2361.9321</v>
      </c>
      <c r="CS7" s="14">
        <f t="shared" si="13"/>
        <v>2399.0679</v>
      </c>
      <c r="CT7" s="14">
        <f t="shared" si="13"/>
        <v>4761</v>
      </c>
      <c r="CU7" s="14">
        <f t="shared" si="1"/>
        <v>4247</v>
      </c>
      <c r="CV7" s="14">
        <f t="shared" si="1"/>
        <v>2106.9366999999997</v>
      </c>
      <c r="CW7" s="14">
        <f t="shared" si="1"/>
        <v>2140.0633000000003</v>
      </c>
      <c r="CX7" s="14">
        <f t="shared" si="1"/>
        <v>4247</v>
      </c>
      <c r="CY7" s="14">
        <f t="shared" si="1"/>
        <v>3762</v>
      </c>
      <c r="CZ7" s="14">
        <f t="shared" ref="CZ7:DB7" si="14">SUM(CZ8,CZ9,CZ16,CZ24)</f>
        <v>1866.3281999999999</v>
      </c>
      <c r="DA7" s="14">
        <f t="shared" si="14"/>
        <v>1895.6718000000001</v>
      </c>
      <c r="DB7" s="14">
        <f t="shared" si="14"/>
        <v>3762</v>
      </c>
      <c r="DC7" s="14">
        <f t="shared" si="1"/>
        <v>2886</v>
      </c>
      <c r="DD7" s="14">
        <f t="shared" si="1"/>
        <v>1431.7445999999998</v>
      </c>
      <c r="DE7" s="14">
        <f t="shared" si="1"/>
        <v>1454.2554000000002</v>
      </c>
      <c r="DF7" s="14">
        <f t="shared" si="1"/>
        <v>2886</v>
      </c>
      <c r="DG7" s="14">
        <f t="shared" si="1"/>
        <v>2375</v>
      </c>
      <c r="DH7" s="14">
        <f t="shared" ref="DH7:DJ7" si="15">SUM(DH8,DH9,DH16,DH24)</f>
        <v>1178.2375</v>
      </c>
      <c r="DI7" s="14">
        <f t="shared" si="15"/>
        <v>1196.7625</v>
      </c>
      <c r="DJ7" s="14">
        <f t="shared" si="15"/>
        <v>2375</v>
      </c>
      <c r="DK7" s="14">
        <f t="shared" si="1"/>
        <v>2697</v>
      </c>
      <c r="DL7" s="14">
        <f t="shared" si="1"/>
        <v>1337.9817</v>
      </c>
      <c r="DM7" s="14">
        <f t="shared" si="1"/>
        <v>1359.0183</v>
      </c>
      <c r="DN7" s="14">
        <f t="shared" si="1"/>
        <v>2697</v>
      </c>
      <c r="DO7" s="14">
        <f t="shared" si="1"/>
        <v>2418</v>
      </c>
      <c r="DP7" s="14">
        <f t="shared" ref="DP7:DR7" si="16">SUM(DP8,DP9,DP16,DP24)</f>
        <v>1199.5698</v>
      </c>
      <c r="DQ7" s="14">
        <f t="shared" si="16"/>
        <v>1218.4302</v>
      </c>
      <c r="DR7" s="14">
        <f t="shared" si="16"/>
        <v>2418</v>
      </c>
      <c r="DS7" s="14">
        <f t="shared" si="1"/>
        <v>1999</v>
      </c>
      <c r="DT7" s="14">
        <f t="shared" si="1"/>
        <v>991.70389999999998</v>
      </c>
      <c r="DU7" s="14">
        <f t="shared" si="1"/>
        <v>1007.2961</v>
      </c>
      <c r="DV7" s="14">
        <f t="shared" si="1"/>
        <v>1999</v>
      </c>
      <c r="DW7" s="14">
        <f t="shared" si="1"/>
        <v>1459</v>
      </c>
      <c r="DX7" s="14">
        <f t="shared" ref="DX7:DZ7" si="17">SUM(DX8,DX9,DX16,DX24)</f>
        <v>723.80989999999997</v>
      </c>
      <c r="DY7" s="14">
        <f t="shared" si="17"/>
        <v>735.19010000000003</v>
      </c>
      <c r="DZ7" s="14">
        <f t="shared" si="17"/>
        <v>1459</v>
      </c>
      <c r="EA7" s="14">
        <f t="shared" si="1"/>
        <v>1148</v>
      </c>
      <c r="EB7" s="14">
        <f t="shared" si="1"/>
        <v>569.52279999999996</v>
      </c>
      <c r="EC7" s="14">
        <f t="shared" si="1"/>
        <v>578.47720000000004</v>
      </c>
      <c r="ED7" s="14">
        <f t="shared" si="1"/>
        <v>1148</v>
      </c>
      <c r="EE7" s="14">
        <f t="shared" si="1"/>
        <v>1098</v>
      </c>
      <c r="EF7" s="14">
        <f t="shared" ref="EF7:EH7" si="18">SUM(EF8,EF9,EF16,EF24)</f>
        <v>544.71780000000001</v>
      </c>
      <c r="EG7" s="14">
        <f t="shared" si="18"/>
        <v>553.28219999999999</v>
      </c>
      <c r="EH7" s="14">
        <f t="shared" si="18"/>
        <v>1098</v>
      </c>
      <c r="EI7" s="14">
        <f t="shared" si="1"/>
        <v>72</v>
      </c>
      <c r="EJ7" s="14">
        <f t="shared" si="1"/>
        <v>35.719199999999994</v>
      </c>
      <c r="EK7" s="14">
        <f t="shared" si="1"/>
        <v>36.280800000000006</v>
      </c>
      <c r="EL7" s="14">
        <f t="shared" si="1"/>
        <v>72</v>
      </c>
      <c r="EM7" s="14">
        <f t="shared" si="1"/>
        <v>412</v>
      </c>
      <c r="EN7" s="14">
        <f t="shared" ref="EN7:EP7" si="19">SUM(EN8,EN9,EN16,EN24)</f>
        <v>204.39320000000001</v>
      </c>
      <c r="EO7" s="14">
        <f t="shared" si="19"/>
        <v>207.60679999999999</v>
      </c>
      <c r="EP7" s="14">
        <f t="shared" si="19"/>
        <v>412</v>
      </c>
      <c r="EQ7" s="14">
        <f t="shared" si="1"/>
        <v>385</v>
      </c>
      <c r="ER7" s="14">
        <f t="shared" si="1"/>
        <v>190.99849999999998</v>
      </c>
      <c r="ES7" s="14">
        <f t="shared" si="1"/>
        <v>194.00150000000002</v>
      </c>
      <c r="ET7" s="14">
        <f t="shared" si="1"/>
        <v>385</v>
      </c>
      <c r="EU7" s="14">
        <f t="shared" si="1"/>
        <v>852</v>
      </c>
      <c r="EV7" s="14">
        <f t="shared" ref="EV7:EX7" si="20">SUM(EV8,EV9,EV16,EV24)</f>
        <v>422.67720000000003</v>
      </c>
      <c r="EW7" s="14">
        <f t="shared" si="20"/>
        <v>429.32279999999997</v>
      </c>
      <c r="EX7" s="14">
        <f t="shared" si="20"/>
        <v>852</v>
      </c>
      <c r="EY7" s="14">
        <f t="shared" si="1"/>
        <v>30419</v>
      </c>
      <c r="EZ7" s="14">
        <f t="shared" si="1"/>
        <v>2722</v>
      </c>
      <c r="FA7" s="14">
        <f t="shared" si="1"/>
        <v>3136</v>
      </c>
      <c r="FB7" s="14">
        <f t="shared" si="1"/>
        <v>13417</v>
      </c>
      <c r="FC7" s="15">
        <f t="shared" si="1"/>
        <v>1159</v>
      </c>
      <c r="FD7"/>
      <c r="FE7"/>
      <c r="FF7"/>
      <c r="FG7"/>
      <c r="FH7"/>
    </row>
    <row r="8" spans="1:168" s="23" customFormat="1" x14ac:dyDescent="0.25">
      <c r="A8" s="16" t="s">
        <v>53</v>
      </c>
      <c r="B8" s="17" t="s">
        <v>54</v>
      </c>
      <c r="C8" s="18"/>
      <c r="D8" s="20"/>
      <c r="E8" s="20"/>
      <c r="F8" s="20"/>
      <c r="G8" s="19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49"/>
      <c r="EJ8" s="20"/>
      <c r="EK8" s="20"/>
      <c r="EL8" s="20"/>
      <c r="EM8" s="49"/>
      <c r="EN8" s="20"/>
      <c r="EO8" s="20"/>
      <c r="EP8" s="20"/>
      <c r="EQ8" s="5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2"/>
      <c r="FD8"/>
      <c r="FE8"/>
      <c r="FF8"/>
      <c r="FG8"/>
      <c r="FH8"/>
    </row>
    <row r="9" spans="1:168" s="12" customFormat="1" ht="15" customHeight="1" x14ac:dyDescent="0.25">
      <c r="A9" s="99" t="s">
        <v>55</v>
      </c>
      <c r="B9" s="100"/>
      <c r="C9" s="24">
        <f t="shared" ref="C9:FC9" si="21">SUM(C10:C15)</f>
        <v>34708</v>
      </c>
      <c r="D9" s="25">
        <f t="shared" si="21"/>
        <v>17218.638799999997</v>
      </c>
      <c r="E9" s="25">
        <f t="shared" si="21"/>
        <v>17489.361200000003</v>
      </c>
      <c r="F9" s="25">
        <f t="shared" si="21"/>
        <v>34708</v>
      </c>
      <c r="G9" s="25">
        <f t="shared" si="21"/>
        <v>455</v>
      </c>
      <c r="H9" s="25">
        <f t="shared" ref="H9:J9" si="22">SUM(H10:H15)</f>
        <v>225.72549999999995</v>
      </c>
      <c r="I9" s="25">
        <f t="shared" si="22"/>
        <v>229.27450000000005</v>
      </c>
      <c r="J9" s="25">
        <f t="shared" si="22"/>
        <v>455</v>
      </c>
      <c r="K9" s="25">
        <f t="shared" si="21"/>
        <v>471</v>
      </c>
      <c r="L9" s="25">
        <f t="shared" si="21"/>
        <v>233.66309999999999</v>
      </c>
      <c r="M9" s="25">
        <f t="shared" si="21"/>
        <v>237.33690000000001</v>
      </c>
      <c r="N9" s="25">
        <f t="shared" si="21"/>
        <v>471</v>
      </c>
      <c r="O9" s="25">
        <f t="shared" si="21"/>
        <v>491</v>
      </c>
      <c r="P9" s="25">
        <f t="shared" ref="P9:R9" si="23">SUM(P10:P15)</f>
        <v>243.58509999999998</v>
      </c>
      <c r="Q9" s="25">
        <f t="shared" si="23"/>
        <v>247.41490000000002</v>
      </c>
      <c r="R9" s="25">
        <f t="shared" si="23"/>
        <v>491</v>
      </c>
      <c r="S9" s="25">
        <f t="shared" si="21"/>
        <v>505</v>
      </c>
      <c r="T9" s="25">
        <f t="shared" si="21"/>
        <v>250.53049999999999</v>
      </c>
      <c r="U9" s="25">
        <f t="shared" si="21"/>
        <v>254.46950000000001</v>
      </c>
      <c r="V9" s="25">
        <f t="shared" si="21"/>
        <v>505</v>
      </c>
      <c r="W9" s="25">
        <f t="shared" si="21"/>
        <v>525</v>
      </c>
      <c r="X9" s="25">
        <f t="shared" ref="X9:Z9" si="24">SUM(X10:X15)</f>
        <v>260.45249999999999</v>
      </c>
      <c r="Y9" s="25">
        <f t="shared" si="24"/>
        <v>264.54750000000001</v>
      </c>
      <c r="Z9" s="25">
        <f t="shared" si="24"/>
        <v>525</v>
      </c>
      <c r="AA9" s="25">
        <f t="shared" si="21"/>
        <v>543</v>
      </c>
      <c r="AB9" s="25">
        <f t="shared" si="21"/>
        <v>269.38229999999999</v>
      </c>
      <c r="AC9" s="25">
        <f t="shared" si="21"/>
        <v>273.61770000000001</v>
      </c>
      <c r="AD9" s="25">
        <f t="shared" si="21"/>
        <v>543</v>
      </c>
      <c r="AE9" s="25">
        <f t="shared" si="21"/>
        <v>560</v>
      </c>
      <c r="AF9" s="25">
        <f t="shared" ref="AF9:AH9" si="25">SUM(AF10:AF15)</f>
        <v>277.81599999999997</v>
      </c>
      <c r="AG9" s="25">
        <f t="shared" si="25"/>
        <v>282.18400000000003</v>
      </c>
      <c r="AH9" s="25">
        <f t="shared" si="25"/>
        <v>560</v>
      </c>
      <c r="AI9" s="25">
        <f t="shared" si="21"/>
        <v>573</v>
      </c>
      <c r="AJ9" s="25">
        <f t="shared" si="21"/>
        <v>284.26530000000002</v>
      </c>
      <c r="AK9" s="25">
        <f t="shared" si="21"/>
        <v>288.73469999999998</v>
      </c>
      <c r="AL9" s="25">
        <f t="shared" si="21"/>
        <v>573</v>
      </c>
      <c r="AM9" s="25">
        <f t="shared" si="21"/>
        <v>589</v>
      </c>
      <c r="AN9" s="25">
        <f t="shared" ref="AN9:AP9" si="26">SUM(AN10:AN15)</f>
        <v>292.20290000000006</v>
      </c>
      <c r="AO9" s="25">
        <f t="shared" si="26"/>
        <v>296.7971</v>
      </c>
      <c r="AP9" s="25">
        <f t="shared" si="26"/>
        <v>589</v>
      </c>
      <c r="AQ9" s="25">
        <f t="shared" si="21"/>
        <v>607</v>
      </c>
      <c r="AR9" s="25">
        <f t="shared" si="21"/>
        <v>301.13270000000006</v>
      </c>
      <c r="AS9" s="25">
        <f t="shared" si="21"/>
        <v>305.86729999999994</v>
      </c>
      <c r="AT9" s="25">
        <f t="shared" si="21"/>
        <v>607</v>
      </c>
      <c r="AU9" s="25">
        <f t="shared" si="21"/>
        <v>621</v>
      </c>
      <c r="AV9" s="25">
        <f t="shared" ref="AV9:AX9" si="27">SUM(AV10:AV15)</f>
        <v>308.07810000000001</v>
      </c>
      <c r="AW9" s="25">
        <f t="shared" si="27"/>
        <v>312.92189999999999</v>
      </c>
      <c r="AX9" s="25">
        <f t="shared" si="27"/>
        <v>621</v>
      </c>
      <c r="AY9" s="25">
        <f t="shared" si="21"/>
        <v>631</v>
      </c>
      <c r="AZ9" s="25">
        <f t="shared" si="21"/>
        <v>313.03910000000002</v>
      </c>
      <c r="BA9" s="25">
        <f t="shared" si="21"/>
        <v>317.96089999999998</v>
      </c>
      <c r="BB9" s="25">
        <f t="shared" si="21"/>
        <v>631</v>
      </c>
      <c r="BC9" s="25">
        <f t="shared" si="21"/>
        <v>648</v>
      </c>
      <c r="BD9" s="25">
        <f t="shared" ref="BD9:BF9" si="28">SUM(BD10:BD15)</f>
        <v>321.47280000000001</v>
      </c>
      <c r="BE9" s="25">
        <f t="shared" si="28"/>
        <v>326.52719999999999</v>
      </c>
      <c r="BF9" s="25">
        <f t="shared" si="28"/>
        <v>648</v>
      </c>
      <c r="BG9" s="25">
        <f t="shared" si="21"/>
        <v>662</v>
      </c>
      <c r="BH9" s="25">
        <f t="shared" si="21"/>
        <v>328.41820000000001</v>
      </c>
      <c r="BI9" s="25">
        <f t="shared" si="21"/>
        <v>333.58179999999999</v>
      </c>
      <c r="BJ9" s="25">
        <f t="shared" si="21"/>
        <v>662</v>
      </c>
      <c r="BK9" s="25">
        <f t="shared" si="21"/>
        <v>679</v>
      </c>
      <c r="BL9" s="25">
        <f t="shared" ref="BL9:BN9" si="29">SUM(BL10:BL15)</f>
        <v>336.8519</v>
      </c>
      <c r="BM9" s="25">
        <f t="shared" si="29"/>
        <v>342.1481</v>
      </c>
      <c r="BN9" s="25">
        <f t="shared" si="29"/>
        <v>679</v>
      </c>
      <c r="BO9" s="25">
        <f t="shared" si="21"/>
        <v>695</v>
      </c>
      <c r="BP9" s="25">
        <f t="shared" si="21"/>
        <v>344.78949999999998</v>
      </c>
      <c r="BQ9" s="25">
        <f t="shared" si="21"/>
        <v>350.21050000000002</v>
      </c>
      <c r="BR9" s="25">
        <f t="shared" si="21"/>
        <v>695</v>
      </c>
      <c r="BS9" s="25">
        <f t="shared" si="21"/>
        <v>704</v>
      </c>
      <c r="BT9" s="25">
        <f t="shared" ref="BT9:BV9" si="30">SUM(BT10:BT15)</f>
        <v>349.25439999999998</v>
      </c>
      <c r="BU9" s="25">
        <f t="shared" si="30"/>
        <v>354.74560000000002</v>
      </c>
      <c r="BV9" s="25">
        <f t="shared" si="30"/>
        <v>704</v>
      </c>
      <c r="BW9" s="25">
        <f t="shared" si="21"/>
        <v>714</v>
      </c>
      <c r="BX9" s="25">
        <f t="shared" si="21"/>
        <v>354.21539999999999</v>
      </c>
      <c r="BY9" s="25">
        <f t="shared" si="21"/>
        <v>359.78460000000001</v>
      </c>
      <c r="BZ9" s="25">
        <f t="shared" si="21"/>
        <v>714</v>
      </c>
      <c r="CA9" s="25">
        <f t="shared" si="21"/>
        <v>710</v>
      </c>
      <c r="CB9" s="25">
        <f t="shared" ref="CB9:CD9" si="31">SUM(CB10:CB15)</f>
        <v>352.23099999999994</v>
      </c>
      <c r="CC9" s="25">
        <f t="shared" si="31"/>
        <v>357.76900000000006</v>
      </c>
      <c r="CD9" s="25">
        <f t="shared" si="31"/>
        <v>710</v>
      </c>
      <c r="CE9" s="25">
        <f t="shared" si="21"/>
        <v>704</v>
      </c>
      <c r="CF9" s="25">
        <f t="shared" si="21"/>
        <v>349.25439999999992</v>
      </c>
      <c r="CG9" s="25">
        <f t="shared" si="21"/>
        <v>354.74560000000008</v>
      </c>
      <c r="CH9" s="25">
        <f t="shared" si="21"/>
        <v>704</v>
      </c>
      <c r="CI9" s="25">
        <f t="shared" si="21"/>
        <v>3298</v>
      </c>
      <c r="CJ9" s="25">
        <f t="shared" ref="CJ9:CL9" si="32">SUM(CJ10:CJ15)</f>
        <v>1636.1378</v>
      </c>
      <c r="CK9" s="25">
        <f t="shared" si="32"/>
        <v>1661.8622</v>
      </c>
      <c r="CL9" s="25">
        <f t="shared" si="32"/>
        <v>3298</v>
      </c>
      <c r="CM9" s="25">
        <f t="shared" si="21"/>
        <v>2698</v>
      </c>
      <c r="CN9" s="25">
        <f t="shared" si="21"/>
        <v>1338.4778000000001</v>
      </c>
      <c r="CO9" s="25">
        <f t="shared" si="21"/>
        <v>1359.5221999999999</v>
      </c>
      <c r="CP9" s="25">
        <f t="shared" si="21"/>
        <v>2698</v>
      </c>
      <c r="CQ9" s="25">
        <f t="shared" si="21"/>
        <v>2753</v>
      </c>
      <c r="CR9" s="25">
        <f t="shared" ref="CR9:CT9" si="33">SUM(CR10:CR15)</f>
        <v>1365.7632999999998</v>
      </c>
      <c r="CS9" s="25">
        <f t="shared" si="33"/>
        <v>1387.2367000000002</v>
      </c>
      <c r="CT9" s="25">
        <f t="shared" si="33"/>
        <v>2753</v>
      </c>
      <c r="CU9" s="25">
        <f t="shared" si="21"/>
        <v>2454</v>
      </c>
      <c r="CV9" s="25">
        <f t="shared" si="21"/>
        <v>1217.4294</v>
      </c>
      <c r="CW9" s="25">
        <f t="shared" si="21"/>
        <v>1236.5706</v>
      </c>
      <c r="CX9" s="25">
        <f t="shared" si="21"/>
        <v>2454</v>
      </c>
      <c r="CY9" s="25">
        <f t="shared" si="21"/>
        <v>2174</v>
      </c>
      <c r="CZ9" s="25">
        <f t="shared" ref="CZ9:DB9" si="34">SUM(CZ10:CZ15)</f>
        <v>1078.5213999999999</v>
      </c>
      <c r="DA9" s="25">
        <f t="shared" si="34"/>
        <v>1095.4786000000001</v>
      </c>
      <c r="DB9" s="25">
        <f t="shared" si="34"/>
        <v>2174</v>
      </c>
      <c r="DC9" s="25">
        <f t="shared" si="21"/>
        <v>1665</v>
      </c>
      <c r="DD9" s="25">
        <f t="shared" si="21"/>
        <v>826.00649999999996</v>
      </c>
      <c r="DE9" s="25">
        <f t="shared" si="21"/>
        <v>838.99350000000004</v>
      </c>
      <c r="DF9" s="25">
        <f t="shared" si="21"/>
        <v>1665</v>
      </c>
      <c r="DG9" s="25">
        <f t="shared" si="21"/>
        <v>1369</v>
      </c>
      <c r="DH9" s="25">
        <f t="shared" ref="DH9:DJ9" si="35">SUM(DH10:DH15)</f>
        <v>679.16089999999997</v>
      </c>
      <c r="DI9" s="25">
        <f t="shared" si="35"/>
        <v>689.83910000000003</v>
      </c>
      <c r="DJ9" s="25">
        <f t="shared" si="35"/>
        <v>1369</v>
      </c>
      <c r="DK9" s="25">
        <f t="shared" si="21"/>
        <v>1560</v>
      </c>
      <c r="DL9" s="25">
        <f t="shared" si="21"/>
        <v>773.91599999999994</v>
      </c>
      <c r="DM9" s="25">
        <f t="shared" si="21"/>
        <v>786.08400000000006</v>
      </c>
      <c r="DN9" s="25">
        <f t="shared" si="21"/>
        <v>1560</v>
      </c>
      <c r="DO9" s="25">
        <f t="shared" si="21"/>
        <v>1390</v>
      </c>
      <c r="DP9" s="25">
        <f t="shared" ref="DP9:DR9" si="36">SUM(DP10:DP15)</f>
        <v>689.57900000000006</v>
      </c>
      <c r="DQ9" s="25">
        <f t="shared" si="36"/>
        <v>700.42099999999994</v>
      </c>
      <c r="DR9" s="25">
        <f t="shared" si="36"/>
        <v>1390</v>
      </c>
      <c r="DS9" s="25">
        <f t="shared" si="21"/>
        <v>1149</v>
      </c>
      <c r="DT9" s="25">
        <f t="shared" si="21"/>
        <v>570.01890000000003</v>
      </c>
      <c r="DU9" s="25">
        <f t="shared" si="21"/>
        <v>578.98109999999997</v>
      </c>
      <c r="DV9" s="25">
        <f t="shared" si="21"/>
        <v>1149</v>
      </c>
      <c r="DW9" s="25">
        <f t="shared" si="21"/>
        <v>833</v>
      </c>
      <c r="DX9" s="25">
        <f t="shared" ref="DX9:DZ9" si="37">SUM(DX10:DX15)</f>
        <v>413.25129999999996</v>
      </c>
      <c r="DY9" s="25">
        <f t="shared" si="37"/>
        <v>419.74870000000004</v>
      </c>
      <c r="DZ9" s="25">
        <f t="shared" si="37"/>
        <v>833</v>
      </c>
      <c r="EA9" s="25">
        <f t="shared" si="21"/>
        <v>655</v>
      </c>
      <c r="EB9" s="25">
        <f t="shared" si="21"/>
        <v>324.94549999999998</v>
      </c>
      <c r="EC9" s="25">
        <f t="shared" si="21"/>
        <v>330.05450000000002</v>
      </c>
      <c r="ED9" s="25">
        <f t="shared" si="21"/>
        <v>655</v>
      </c>
      <c r="EE9" s="25">
        <f t="shared" si="21"/>
        <v>623</v>
      </c>
      <c r="EF9" s="25">
        <f t="shared" ref="EF9:EH9" si="38">SUM(EF10:EF15)</f>
        <v>309.07029999999997</v>
      </c>
      <c r="EG9" s="25">
        <f t="shared" si="38"/>
        <v>313.92970000000003</v>
      </c>
      <c r="EH9" s="25">
        <f t="shared" si="38"/>
        <v>623</v>
      </c>
      <c r="EI9" s="25">
        <f t="shared" si="21"/>
        <v>40</v>
      </c>
      <c r="EJ9" s="25">
        <f t="shared" si="21"/>
        <v>19.843999999999994</v>
      </c>
      <c r="EK9" s="25">
        <f t="shared" si="21"/>
        <v>20.156000000000006</v>
      </c>
      <c r="EL9" s="25">
        <f t="shared" si="21"/>
        <v>40</v>
      </c>
      <c r="EM9" s="25">
        <f t="shared" si="21"/>
        <v>234</v>
      </c>
      <c r="EN9" s="25">
        <f t="shared" ref="EN9:EP9" si="39">SUM(EN10:EN15)</f>
        <v>116.0874</v>
      </c>
      <c r="EO9" s="25">
        <f t="shared" si="39"/>
        <v>117.9126</v>
      </c>
      <c r="EP9" s="25">
        <f t="shared" si="39"/>
        <v>234</v>
      </c>
      <c r="EQ9" s="25">
        <f t="shared" si="21"/>
        <v>220</v>
      </c>
      <c r="ER9" s="25">
        <f t="shared" si="21"/>
        <v>109.142</v>
      </c>
      <c r="ES9" s="25">
        <f t="shared" si="21"/>
        <v>110.858</v>
      </c>
      <c r="ET9" s="25">
        <f t="shared" si="21"/>
        <v>220</v>
      </c>
      <c r="EU9" s="25">
        <f t="shared" si="21"/>
        <v>488</v>
      </c>
      <c r="EV9" s="25">
        <f t="shared" ref="EV9:EX9" si="40">SUM(EV10:EV15)</f>
        <v>242.0968</v>
      </c>
      <c r="EW9" s="25">
        <f t="shared" si="40"/>
        <v>245.9032</v>
      </c>
      <c r="EX9" s="25">
        <f t="shared" si="40"/>
        <v>488</v>
      </c>
      <c r="EY9" s="25">
        <f t="shared" si="21"/>
        <v>17551</v>
      </c>
      <c r="EZ9" s="25">
        <f t="shared" si="21"/>
        <v>1563</v>
      </c>
      <c r="FA9" s="25">
        <f t="shared" si="21"/>
        <v>1815</v>
      </c>
      <c r="FB9" s="25">
        <f t="shared" si="21"/>
        <v>7769</v>
      </c>
      <c r="FC9" s="26">
        <f t="shared" si="21"/>
        <v>663</v>
      </c>
      <c r="FD9"/>
      <c r="FE9"/>
      <c r="FF9"/>
      <c r="FG9"/>
      <c r="FH9"/>
    </row>
    <row r="10" spans="1:168" s="23" customFormat="1" x14ac:dyDescent="0.25">
      <c r="A10" s="16" t="s">
        <v>56</v>
      </c>
      <c r="B10" s="17" t="s">
        <v>57</v>
      </c>
      <c r="C10" s="18">
        <v>29993</v>
      </c>
      <c r="D10" s="53">
        <v>14879.5273</v>
      </c>
      <c r="E10" s="53">
        <v>15113.4727</v>
      </c>
      <c r="F10" s="53">
        <v>29993</v>
      </c>
      <c r="G10" s="20">
        <v>392</v>
      </c>
      <c r="H10" s="53">
        <v>194.47119999999998</v>
      </c>
      <c r="I10" s="53">
        <v>197.52880000000002</v>
      </c>
      <c r="J10" s="53">
        <v>392</v>
      </c>
      <c r="K10" s="20">
        <v>406</v>
      </c>
      <c r="L10" s="53">
        <v>201.41659999999999</v>
      </c>
      <c r="M10" s="53">
        <v>204.58340000000001</v>
      </c>
      <c r="N10" s="53">
        <v>406</v>
      </c>
      <c r="O10" s="20">
        <v>424</v>
      </c>
      <c r="P10" s="53">
        <v>210.34639999999999</v>
      </c>
      <c r="Q10" s="53">
        <v>213.65360000000001</v>
      </c>
      <c r="R10" s="53">
        <v>424</v>
      </c>
      <c r="S10" s="20">
        <v>436</v>
      </c>
      <c r="T10" s="53">
        <v>216.2996</v>
      </c>
      <c r="U10" s="53">
        <v>219.7004</v>
      </c>
      <c r="V10" s="53">
        <v>436</v>
      </c>
      <c r="W10" s="20">
        <v>453</v>
      </c>
      <c r="X10" s="53">
        <v>224.73329999999999</v>
      </c>
      <c r="Y10" s="53">
        <v>228.26670000000001</v>
      </c>
      <c r="Z10" s="53">
        <v>453</v>
      </c>
      <c r="AA10" s="20">
        <v>470</v>
      </c>
      <c r="AB10" s="53">
        <v>233.167</v>
      </c>
      <c r="AC10" s="53">
        <v>236.833</v>
      </c>
      <c r="AD10" s="53">
        <v>470</v>
      </c>
      <c r="AE10" s="20">
        <v>484</v>
      </c>
      <c r="AF10" s="53">
        <v>240.11239999999998</v>
      </c>
      <c r="AG10" s="53">
        <v>243.88760000000002</v>
      </c>
      <c r="AH10" s="53">
        <v>484</v>
      </c>
      <c r="AI10" s="20">
        <v>495</v>
      </c>
      <c r="AJ10" s="53">
        <v>245.56950000000001</v>
      </c>
      <c r="AK10" s="53">
        <v>249.43049999999999</v>
      </c>
      <c r="AL10" s="53">
        <v>495</v>
      </c>
      <c r="AM10" s="20">
        <v>510</v>
      </c>
      <c r="AN10" s="53">
        <v>253.011</v>
      </c>
      <c r="AO10" s="53">
        <v>256.98900000000003</v>
      </c>
      <c r="AP10" s="53">
        <v>510</v>
      </c>
      <c r="AQ10" s="20">
        <v>525</v>
      </c>
      <c r="AR10" s="53">
        <v>260.45249999999999</v>
      </c>
      <c r="AS10" s="53">
        <v>264.54750000000001</v>
      </c>
      <c r="AT10" s="53">
        <v>525</v>
      </c>
      <c r="AU10" s="20">
        <v>538</v>
      </c>
      <c r="AV10" s="53">
        <v>266.90179999999998</v>
      </c>
      <c r="AW10" s="53">
        <v>271.09820000000002</v>
      </c>
      <c r="AX10" s="53">
        <v>538</v>
      </c>
      <c r="AY10" s="20">
        <v>545</v>
      </c>
      <c r="AZ10" s="53">
        <v>270.37450000000001</v>
      </c>
      <c r="BA10" s="53">
        <v>274.62549999999999</v>
      </c>
      <c r="BB10" s="53">
        <v>545</v>
      </c>
      <c r="BC10" s="20">
        <v>561</v>
      </c>
      <c r="BD10" s="53">
        <v>278.31209999999999</v>
      </c>
      <c r="BE10" s="53">
        <v>282.68790000000001</v>
      </c>
      <c r="BF10" s="53">
        <v>561</v>
      </c>
      <c r="BG10" s="20">
        <v>571</v>
      </c>
      <c r="BH10" s="53">
        <v>283.2731</v>
      </c>
      <c r="BI10" s="53">
        <v>287.7269</v>
      </c>
      <c r="BJ10" s="53">
        <v>571</v>
      </c>
      <c r="BK10" s="20">
        <v>587</v>
      </c>
      <c r="BL10" s="53">
        <v>291.21069999999997</v>
      </c>
      <c r="BM10" s="53">
        <v>295.78930000000003</v>
      </c>
      <c r="BN10" s="53">
        <v>587</v>
      </c>
      <c r="BO10" s="20">
        <v>601</v>
      </c>
      <c r="BP10" s="53">
        <v>298.15609999999998</v>
      </c>
      <c r="BQ10" s="53">
        <v>302.84390000000002</v>
      </c>
      <c r="BR10" s="53">
        <v>601</v>
      </c>
      <c r="BS10" s="20">
        <v>608</v>
      </c>
      <c r="BT10" s="53">
        <v>301.62880000000001</v>
      </c>
      <c r="BU10" s="53">
        <v>306.37119999999999</v>
      </c>
      <c r="BV10" s="53">
        <v>608</v>
      </c>
      <c r="BW10" s="20">
        <v>616</v>
      </c>
      <c r="BX10" s="53">
        <v>305.5976</v>
      </c>
      <c r="BY10" s="53">
        <v>310.4024</v>
      </c>
      <c r="BZ10" s="53">
        <v>616</v>
      </c>
      <c r="CA10" s="20">
        <v>614</v>
      </c>
      <c r="CB10" s="53">
        <v>304.60539999999997</v>
      </c>
      <c r="CC10" s="53">
        <v>309.39460000000003</v>
      </c>
      <c r="CD10" s="53">
        <v>614</v>
      </c>
      <c r="CE10" s="20">
        <v>609</v>
      </c>
      <c r="CF10" s="53">
        <v>302.12489999999997</v>
      </c>
      <c r="CG10" s="53">
        <v>306.87510000000003</v>
      </c>
      <c r="CH10" s="53">
        <v>609</v>
      </c>
      <c r="CI10" s="20">
        <v>2852</v>
      </c>
      <c r="CJ10" s="53">
        <v>1414.8771999999999</v>
      </c>
      <c r="CK10" s="53">
        <v>1437.1228000000001</v>
      </c>
      <c r="CL10" s="53">
        <v>2852</v>
      </c>
      <c r="CM10" s="20">
        <v>2332</v>
      </c>
      <c r="CN10" s="53">
        <v>1156.9051999999999</v>
      </c>
      <c r="CO10" s="53">
        <v>1175.0948000000001</v>
      </c>
      <c r="CP10" s="53">
        <v>2332</v>
      </c>
      <c r="CQ10" s="20">
        <v>2380</v>
      </c>
      <c r="CR10" s="53">
        <v>1180.7180000000001</v>
      </c>
      <c r="CS10" s="53">
        <v>1199.2819999999999</v>
      </c>
      <c r="CT10" s="53">
        <v>2380</v>
      </c>
      <c r="CU10" s="20">
        <v>2122</v>
      </c>
      <c r="CV10" s="53">
        <v>1052.7241999999999</v>
      </c>
      <c r="CW10" s="53">
        <v>1069.2758000000001</v>
      </c>
      <c r="CX10" s="53">
        <v>2122</v>
      </c>
      <c r="CY10" s="20">
        <v>1879</v>
      </c>
      <c r="CZ10" s="53">
        <v>932.17189999999994</v>
      </c>
      <c r="DA10" s="53">
        <v>946.82810000000006</v>
      </c>
      <c r="DB10" s="53">
        <v>1879</v>
      </c>
      <c r="DC10" s="20">
        <v>1439</v>
      </c>
      <c r="DD10" s="53">
        <v>713.88789999999995</v>
      </c>
      <c r="DE10" s="53">
        <v>725.11210000000005</v>
      </c>
      <c r="DF10" s="53">
        <v>1439</v>
      </c>
      <c r="DG10" s="20">
        <v>1182</v>
      </c>
      <c r="DH10" s="53">
        <v>586.39019999999994</v>
      </c>
      <c r="DI10" s="53">
        <v>595.60980000000006</v>
      </c>
      <c r="DJ10" s="53">
        <v>1182</v>
      </c>
      <c r="DK10" s="20">
        <v>1349</v>
      </c>
      <c r="DL10" s="53">
        <v>669.23889999999994</v>
      </c>
      <c r="DM10" s="53">
        <v>679.76110000000006</v>
      </c>
      <c r="DN10" s="53">
        <v>1349</v>
      </c>
      <c r="DO10" s="20">
        <v>1201</v>
      </c>
      <c r="DP10" s="53">
        <v>595.81610000000001</v>
      </c>
      <c r="DQ10" s="53">
        <v>605.18389999999999</v>
      </c>
      <c r="DR10" s="53">
        <v>1201</v>
      </c>
      <c r="DS10" s="20">
        <v>993</v>
      </c>
      <c r="DT10" s="53">
        <v>492.62729999999999</v>
      </c>
      <c r="DU10" s="53">
        <v>500.37270000000001</v>
      </c>
      <c r="DV10" s="53">
        <v>993</v>
      </c>
      <c r="DW10" s="20">
        <v>718</v>
      </c>
      <c r="DX10" s="53">
        <v>356.19979999999998</v>
      </c>
      <c r="DY10" s="53">
        <v>361.80020000000002</v>
      </c>
      <c r="DZ10" s="53">
        <v>718</v>
      </c>
      <c r="EA10" s="20">
        <v>564</v>
      </c>
      <c r="EB10" s="53">
        <v>279.80039999999997</v>
      </c>
      <c r="EC10" s="53">
        <v>284.19960000000003</v>
      </c>
      <c r="ED10" s="53">
        <v>564</v>
      </c>
      <c r="EE10" s="20">
        <v>537</v>
      </c>
      <c r="EF10" s="53">
        <v>266.40569999999997</v>
      </c>
      <c r="EG10" s="53">
        <v>270.59430000000003</v>
      </c>
      <c r="EH10" s="53">
        <v>537</v>
      </c>
      <c r="EI10" s="20">
        <v>34</v>
      </c>
      <c r="EJ10" s="53">
        <v>16.8674</v>
      </c>
      <c r="EK10" s="53">
        <v>17.1326</v>
      </c>
      <c r="EL10" s="53">
        <v>34</v>
      </c>
      <c r="EM10" s="20">
        <v>201</v>
      </c>
      <c r="EN10" s="53">
        <v>99.716099999999997</v>
      </c>
      <c r="EO10" s="53">
        <v>101.2839</v>
      </c>
      <c r="EP10" s="53">
        <v>201</v>
      </c>
      <c r="EQ10" s="20">
        <v>190</v>
      </c>
      <c r="ER10" s="53">
        <v>94.259</v>
      </c>
      <c r="ES10" s="53">
        <v>95.741</v>
      </c>
      <c r="ET10" s="53">
        <v>190</v>
      </c>
      <c r="EU10" s="20">
        <v>421</v>
      </c>
      <c r="EV10" s="53">
        <v>208.85810000000001</v>
      </c>
      <c r="EW10" s="53">
        <v>212.14189999999999</v>
      </c>
      <c r="EX10" s="53">
        <v>421</v>
      </c>
      <c r="EY10" s="20">
        <v>15167</v>
      </c>
      <c r="EZ10" s="20">
        <v>1350</v>
      </c>
      <c r="FA10" s="20">
        <v>1569</v>
      </c>
      <c r="FB10" s="20">
        <v>6718</v>
      </c>
      <c r="FC10" s="22">
        <v>572</v>
      </c>
      <c r="FD10"/>
      <c r="FE10"/>
      <c r="FF10"/>
      <c r="FG10"/>
      <c r="FH10"/>
    </row>
    <row r="11" spans="1:168" s="23" customFormat="1" x14ac:dyDescent="0.25">
      <c r="A11" s="16" t="s">
        <v>58</v>
      </c>
      <c r="B11" s="17" t="s">
        <v>59</v>
      </c>
      <c r="C11" s="18">
        <v>1311</v>
      </c>
      <c r="D11" s="53">
        <v>650.38710000000003</v>
      </c>
      <c r="E11" s="53">
        <v>660.61289999999997</v>
      </c>
      <c r="F11" s="53">
        <v>1311</v>
      </c>
      <c r="G11" s="20">
        <v>17</v>
      </c>
      <c r="H11" s="53">
        <v>8.4337</v>
      </c>
      <c r="I11" s="53">
        <v>8.5663</v>
      </c>
      <c r="J11" s="53">
        <v>17</v>
      </c>
      <c r="K11" s="20">
        <v>18</v>
      </c>
      <c r="L11" s="53">
        <v>8.9298000000000002</v>
      </c>
      <c r="M11" s="53">
        <v>9.0701999999999998</v>
      </c>
      <c r="N11" s="53">
        <v>18</v>
      </c>
      <c r="O11" s="20">
        <v>19</v>
      </c>
      <c r="P11" s="53">
        <v>9.4259000000000004</v>
      </c>
      <c r="Q11" s="53">
        <v>9.5740999999999996</v>
      </c>
      <c r="R11" s="53">
        <v>19</v>
      </c>
      <c r="S11" s="20">
        <v>19</v>
      </c>
      <c r="T11" s="53">
        <v>9.4259000000000004</v>
      </c>
      <c r="U11" s="53">
        <v>9.5740999999999996</v>
      </c>
      <c r="V11" s="53">
        <v>19</v>
      </c>
      <c r="W11" s="20">
        <v>20</v>
      </c>
      <c r="X11" s="53">
        <v>9.9220000000000006</v>
      </c>
      <c r="Y11" s="53">
        <v>10.077999999999999</v>
      </c>
      <c r="Z11" s="53">
        <v>20</v>
      </c>
      <c r="AA11" s="20">
        <v>20</v>
      </c>
      <c r="AB11" s="53">
        <v>9.9220000000000006</v>
      </c>
      <c r="AC11" s="53">
        <v>10.077999999999999</v>
      </c>
      <c r="AD11" s="53">
        <v>20</v>
      </c>
      <c r="AE11" s="20">
        <v>21</v>
      </c>
      <c r="AF11" s="53">
        <v>10.418099999999999</v>
      </c>
      <c r="AG11" s="53">
        <v>10.581900000000001</v>
      </c>
      <c r="AH11" s="53">
        <v>21</v>
      </c>
      <c r="AI11" s="20">
        <v>22</v>
      </c>
      <c r="AJ11" s="53">
        <v>10.914199999999999</v>
      </c>
      <c r="AK11" s="53">
        <v>11.085800000000001</v>
      </c>
      <c r="AL11" s="53">
        <v>22</v>
      </c>
      <c r="AM11" s="20">
        <v>22</v>
      </c>
      <c r="AN11" s="53">
        <v>10.914199999999999</v>
      </c>
      <c r="AO11" s="53">
        <v>11.085800000000001</v>
      </c>
      <c r="AP11" s="53">
        <v>22</v>
      </c>
      <c r="AQ11" s="20">
        <v>23</v>
      </c>
      <c r="AR11" s="53">
        <v>11.410299999999999</v>
      </c>
      <c r="AS11" s="53">
        <v>11.589700000000001</v>
      </c>
      <c r="AT11" s="53">
        <v>23</v>
      </c>
      <c r="AU11" s="20">
        <v>23</v>
      </c>
      <c r="AV11" s="53">
        <v>11.410299999999999</v>
      </c>
      <c r="AW11" s="53">
        <v>11.589700000000001</v>
      </c>
      <c r="AX11" s="53">
        <v>23</v>
      </c>
      <c r="AY11" s="20">
        <v>24</v>
      </c>
      <c r="AZ11" s="53">
        <v>11.9064</v>
      </c>
      <c r="BA11" s="53">
        <v>12.0936</v>
      </c>
      <c r="BB11" s="53">
        <v>24</v>
      </c>
      <c r="BC11" s="20">
        <v>24</v>
      </c>
      <c r="BD11" s="53">
        <v>11.9064</v>
      </c>
      <c r="BE11" s="53">
        <v>12.0936</v>
      </c>
      <c r="BF11" s="53">
        <v>24</v>
      </c>
      <c r="BG11" s="20">
        <v>25</v>
      </c>
      <c r="BH11" s="53">
        <v>12.4025</v>
      </c>
      <c r="BI11" s="53">
        <v>12.5975</v>
      </c>
      <c r="BJ11" s="53">
        <v>25</v>
      </c>
      <c r="BK11" s="20">
        <v>26</v>
      </c>
      <c r="BL11" s="53">
        <v>12.8986</v>
      </c>
      <c r="BM11" s="53">
        <v>13.1014</v>
      </c>
      <c r="BN11" s="53">
        <v>26</v>
      </c>
      <c r="BO11" s="20">
        <v>26</v>
      </c>
      <c r="BP11" s="53">
        <v>12.8986</v>
      </c>
      <c r="BQ11" s="53">
        <v>13.1014</v>
      </c>
      <c r="BR11" s="53">
        <v>26</v>
      </c>
      <c r="BS11" s="20">
        <v>27</v>
      </c>
      <c r="BT11" s="53">
        <v>13.3947</v>
      </c>
      <c r="BU11" s="53">
        <v>13.6053</v>
      </c>
      <c r="BV11" s="53">
        <v>27</v>
      </c>
      <c r="BW11" s="20">
        <v>27</v>
      </c>
      <c r="BX11" s="53">
        <v>13.3947</v>
      </c>
      <c r="BY11" s="53">
        <v>13.6053</v>
      </c>
      <c r="BZ11" s="53">
        <v>27</v>
      </c>
      <c r="CA11" s="20">
        <v>27</v>
      </c>
      <c r="CB11" s="53">
        <v>13.3947</v>
      </c>
      <c r="CC11" s="53">
        <v>13.6053</v>
      </c>
      <c r="CD11" s="53">
        <v>27</v>
      </c>
      <c r="CE11" s="20">
        <v>26</v>
      </c>
      <c r="CF11" s="53">
        <v>12.8986</v>
      </c>
      <c r="CG11" s="53">
        <v>13.1014</v>
      </c>
      <c r="CH11" s="53">
        <v>26</v>
      </c>
      <c r="CI11" s="20">
        <v>124</v>
      </c>
      <c r="CJ11" s="53">
        <v>61.516399999999997</v>
      </c>
      <c r="CK11" s="53">
        <v>62.483600000000003</v>
      </c>
      <c r="CL11" s="53">
        <v>124</v>
      </c>
      <c r="CM11" s="20">
        <v>102</v>
      </c>
      <c r="CN11" s="53">
        <v>50.602199999999996</v>
      </c>
      <c r="CO11" s="53">
        <v>51.397800000000004</v>
      </c>
      <c r="CP11" s="53">
        <v>102</v>
      </c>
      <c r="CQ11" s="20">
        <v>104</v>
      </c>
      <c r="CR11" s="53">
        <v>51.5944</v>
      </c>
      <c r="CS11" s="53">
        <v>52.4056</v>
      </c>
      <c r="CT11" s="53">
        <v>104</v>
      </c>
      <c r="CU11" s="20">
        <v>92</v>
      </c>
      <c r="CV11" s="53">
        <v>45.641199999999998</v>
      </c>
      <c r="CW11" s="53">
        <v>46.358800000000002</v>
      </c>
      <c r="CX11" s="53">
        <v>92</v>
      </c>
      <c r="CY11" s="20">
        <v>82</v>
      </c>
      <c r="CZ11" s="53">
        <v>40.680199999999999</v>
      </c>
      <c r="DA11" s="53">
        <v>41.319800000000001</v>
      </c>
      <c r="DB11" s="53">
        <v>82</v>
      </c>
      <c r="DC11" s="20">
        <v>63</v>
      </c>
      <c r="DD11" s="53">
        <v>31.254300000000001</v>
      </c>
      <c r="DE11" s="53">
        <v>31.745699999999999</v>
      </c>
      <c r="DF11" s="53">
        <v>63</v>
      </c>
      <c r="DG11" s="20">
        <v>52</v>
      </c>
      <c r="DH11" s="53">
        <v>25.7972</v>
      </c>
      <c r="DI11" s="53">
        <v>26.2028</v>
      </c>
      <c r="DJ11" s="53">
        <v>52</v>
      </c>
      <c r="DK11" s="20">
        <v>59</v>
      </c>
      <c r="DL11" s="53">
        <v>29.2699</v>
      </c>
      <c r="DM11" s="53">
        <v>29.7301</v>
      </c>
      <c r="DN11" s="53">
        <v>59</v>
      </c>
      <c r="DO11" s="20">
        <v>53</v>
      </c>
      <c r="DP11" s="53">
        <v>26.293299999999999</v>
      </c>
      <c r="DQ11" s="53">
        <v>26.706700000000001</v>
      </c>
      <c r="DR11" s="53">
        <v>53</v>
      </c>
      <c r="DS11" s="20">
        <v>43</v>
      </c>
      <c r="DT11" s="53">
        <v>21.3323</v>
      </c>
      <c r="DU11" s="53">
        <v>21.6677</v>
      </c>
      <c r="DV11" s="53">
        <v>43</v>
      </c>
      <c r="DW11" s="20">
        <v>32</v>
      </c>
      <c r="DX11" s="53">
        <v>15.8752</v>
      </c>
      <c r="DY11" s="53">
        <v>16.1248</v>
      </c>
      <c r="DZ11" s="53">
        <v>32</v>
      </c>
      <c r="EA11" s="20">
        <v>25</v>
      </c>
      <c r="EB11" s="53">
        <v>12.4025</v>
      </c>
      <c r="EC11" s="53">
        <v>12.5975</v>
      </c>
      <c r="ED11" s="53">
        <v>25</v>
      </c>
      <c r="EE11" s="20">
        <v>24</v>
      </c>
      <c r="EF11" s="53">
        <v>11.9064</v>
      </c>
      <c r="EG11" s="53">
        <v>12.0936</v>
      </c>
      <c r="EH11" s="53">
        <v>24</v>
      </c>
      <c r="EI11" s="20">
        <v>2</v>
      </c>
      <c r="EJ11" s="53">
        <v>0.99219999999999997</v>
      </c>
      <c r="EK11" s="53">
        <v>1.0078</v>
      </c>
      <c r="EL11" s="53">
        <v>2</v>
      </c>
      <c r="EM11" s="20">
        <v>9</v>
      </c>
      <c r="EN11" s="53">
        <v>4.4649000000000001</v>
      </c>
      <c r="EO11" s="53">
        <v>4.5350999999999999</v>
      </c>
      <c r="EP11" s="53">
        <v>9</v>
      </c>
      <c r="EQ11" s="20">
        <v>8</v>
      </c>
      <c r="ER11" s="53">
        <v>3.9687999999999999</v>
      </c>
      <c r="ES11" s="53">
        <v>4.0312000000000001</v>
      </c>
      <c r="ET11" s="53">
        <v>8</v>
      </c>
      <c r="EU11" s="20">
        <v>19</v>
      </c>
      <c r="EV11" s="53">
        <v>9.4259000000000004</v>
      </c>
      <c r="EW11" s="53">
        <v>9.5740999999999996</v>
      </c>
      <c r="EX11" s="53">
        <v>19</v>
      </c>
      <c r="EY11" s="20">
        <v>662</v>
      </c>
      <c r="EZ11" s="20">
        <v>59</v>
      </c>
      <c r="FA11" s="20">
        <v>68</v>
      </c>
      <c r="FB11" s="20">
        <v>292</v>
      </c>
      <c r="FC11" s="22">
        <v>25</v>
      </c>
      <c r="FD11"/>
      <c r="FE11"/>
      <c r="FF11"/>
      <c r="FG11"/>
      <c r="FH11"/>
    </row>
    <row r="12" spans="1:168" s="23" customFormat="1" x14ac:dyDescent="0.25">
      <c r="A12" s="16" t="s">
        <v>60</v>
      </c>
      <c r="B12" s="17" t="s">
        <v>61</v>
      </c>
      <c r="C12" s="18">
        <v>1145</v>
      </c>
      <c r="D12" s="53">
        <v>568.03449999999998</v>
      </c>
      <c r="E12" s="53">
        <v>576.96550000000002</v>
      </c>
      <c r="F12" s="53">
        <v>1145</v>
      </c>
      <c r="G12" s="20">
        <v>15</v>
      </c>
      <c r="H12" s="53">
        <v>7.4414999999999996</v>
      </c>
      <c r="I12" s="53">
        <v>7.5585000000000004</v>
      </c>
      <c r="J12" s="53">
        <v>15</v>
      </c>
      <c r="K12" s="20">
        <v>16</v>
      </c>
      <c r="L12" s="53">
        <v>7.9375999999999998</v>
      </c>
      <c r="M12" s="53">
        <v>8.0624000000000002</v>
      </c>
      <c r="N12" s="53">
        <v>16</v>
      </c>
      <c r="O12" s="20">
        <v>16</v>
      </c>
      <c r="P12" s="53">
        <v>7.9375999999999998</v>
      </c>
      <c r="Q12" s="53">
        <v>8.0624000000000002</v>
      </c>
      <c r="R12" s="53">
        <v>16</v>
      </c>
      <c r="S12" s="20">
        <v>17</v>
      </c>
      <c r="T12" s="53">
        <v>8.4337</v>
      </c>
      <c r="U12" s="53">
        <v>8.5663</v>
      </c>
      <c r="V12" s="53">
        <v>17</v>
      </c>
      <c r="W12" s="20">
        <v>17</v>
      </c>
      <c r="X12" s="53">
        <v>8.4337</v>
      </c>
      <c r="Y12" s="53">
        <v>8.5663</v>
      </c>
      <c r="Z12" s="53">
        <v>17</v>
      </c>
      <c r="AA12" s="20">
        <v>18</v>
      </c>
      <c r="AB12" s="53">
        <v>8.9298000000000002</v>
      </c>
      <c r="AC12" s="53">
        <v>9.0701999999999998</v>
      </c>
      <c r="AD12" s="53">
        <v>18</v>
      </c>
      <c r="AE12" s="20">
        <v>18</v>
      </c>
      <c r="AF12" s="53">
        <v>8.9298000000000002</v>
      </c>
      <c r="AG12" s="53">
        <v>9.0701999999999998</v>
      </c>
      <c r="AH12" s="53">
        <v>18</v>
      </c>
      <c r="AI12" s="20">
        <v>19</v>
      </c>
      <c r="AJ12" s="53">
        <v>9.4259000000000004</v>
      </c>
      <c r="AK12" s="53">
        <v>9.5740999999999996</v>
      </c>
      <c r="AL12" s="53">
        <v>19</v>
      </c>
      <c r="AM12" s="20">
        <v>19</v>
      </c>
      <c r="AN12" s="53">
        <v>9.4259000000000004</v>
      </c>
      <c r="AO12" s="53">
        <v>9.5740999999999996</v>
      </c>
      <c r="AP12" s="53">
        <v>19</v>
      </c>
      <c r="AQ12" s="20">
        <v>20</v>
      </c>
      <c r="AR12" s="53">
        <v>9.9220000000000006</v>
      </c>
      <c r="AS12" s="53">
        <v>10.077999999999999</v>
      </c>
      <c r="AT12" s="53">
        <v>20</v>
      </c>
      <c r="AU12" s="20">
        <v>20</v>
      </c>
      <c r="AV12" s="53">
        <v>9.9220000000000006</v>
      </c>
      <c r="AW12" s="53">
        <v>10.077999999999999</v>
      </c>
      <c r="AX12" s="53">
        <v>20</v>
      </c>
      <c r="AY12" s="20">
        <v>21</v>
      </c>
      <c r="AZ12" s="53">
        <v>10.418099999999999</v>
      </c>
      <c r="BA12" s="53">
        <v>10.581900000000001</v>
      </c>
      <c r="BB12" s="53">
        <v>21</v>
      </c>
      <c r="BC12" s="20">
        <v>21</v>
      </c>
      <c r="BD12" s="53">
        <v>10.418099999999999</v>
      </c>
      <c r="BE12" s="53">
        <v>10.581900000000001</v>
      </c>
      <c r="BF12" s="53">
        <v>21</v>
      </c>
      <c r="BG12" s="20">
        <v>22</v>
      </c>
      <c r="BH12" s="53">
        <v>10.914199999999999</v>
      </c>
      <c r="BI12" s="53">
        <v>11.085800000000001</v>
      </c>
      <c r="BJ12" s="53">
        <v>22</v>
      </c>
      <c r="BK12" s="20">
        <v>22</v>
      </c>
      <c r="BL12" s="53">
        <v>10.914199999999999</v>
      </c>
      <c r="BM12" s="53">
        <v>11.085800000000001</v>
      </c>
      <c r="BN12" s="53">
        <v>22</v>
      </c>
      <c r="BO12" s="20">
        <v>23</v>
      </c>
      <c r="BP12" s="53">
        <v>11.410299999999999</v>
      </c>
      <c r="BQ12" s="53">
        <v>11.589700000000001</v>
      </c>
      <c r="BR12" s="53">
        <v>23</v>
      </c>
      <c r="BS12" s="20">
        <v>23</v>
      </c>
      <c r="BT12" s="53">
        <v>11.410299999999999</v>
      </c>
      <c r="BU12" s="53">
        <v>11.589700000000001</v>
      </c>
      <c r="BV12" s="53">
        <v>23</v>
      </c>
      <c r="BW12" s="20">
        <v>24</v>
      </c>
      <c r="BX12" s="53">
        <v>11.9064</v>
      </c>
      <c r="BY12" s="53">
        <v>12.0936</v>
      </c>
      <c r="BZ12" s="53">
        <v>24</v>
      </c>
      <c r="CA12" s="20">
        <v>23</v>
      </c>
      <c r="CB12" s="53">
        <v>11.410299999999999</v>
      </c>
      <c r="CC12" s="53">
        <v>11.589700000000001</v>
      </c>
      <c r="CD12" s="53">
        <v>23</v>
      </c>
      <c r="CE12" s="20">
        <v>23</v>
      </c>
      <c r="CF12" s="53">
        <v>11.410299999999999</v>
      </c>
      <c r="CG12" s="53">
        <v>11.589700000000001</v>
      </c>
      <c r="CH12" s="53">
        <v>23</v>
      </c>
      <c r="CI12" s="20">
        <v>109</v>
      </c>
      <c r="CJ12" s="53">
        <v>54.0749</v>
      </c>
      <c r="CK12" s="53">
        <v>54.9251</v>
      </c>
      <c r="CL12" s="53">
        <v>109</v>
      </c>
      <c r="CM12" s="20">
        <v>89</v>
      </c>
      <c r="CN12" s="53">
        <v>44.152899999999995</v>
      </c>
      <c r="CO12" s="53">
        <v>44.847100000000005</v>
      </c>
      <c r="CP12" s="53">
        <v>89</v>
      </c>
      <c r="CQ12" s="20">
        <v>91</v>
      </c>
      <c r="CR12" s="53">
        <v>45.145099999999999</v>
      </c>
      <c r="CS12" s="53">
        <v>45.854900000000001</v>
      </c>
      <c r="CT12" s="53">
        <v>91</v>
      </c>
      <c r="CU12" s="20">
        <v>81</v>
      </c>
      <c r="CV12" s="53">
        <v>40.184100000000001</v>
      </c>
      <c r="CW12" s="53">
        <v>40.815899999999999</v>
      </c>
      <c r="CX12" s="53">
        <v>81</v>
      </c>
      <c r="CY12" s="20">
        <v>72</v>
      </c>
      <c r="CZ12" s="53">
        <v>35.719200000000001</v>
      </c>
      <c r="DA12" s="53">
        <v>36.280799999999999</v>
      </c>
      <c r="DB12" s="53">
        <v>72</v>
      </c>
      <c r="DC12" s="20">
        <v>55</v>
      </c>
      <c r="DD12" s="53">
        <v>27.285499999999999</v>
      </c>
      <c r="DE12" s="53">
        <v>27.714500000000001</v>
      </c>
      <c r="DF12" s="53">
        <v>55</v>
      </c>
      <c r="DG12" s="20">
        <v>45</v>
      </c>
      <c r="DH12" s="53">
        <v>22.3245</v>
      </c>
      <c r="DI12" s="53">
        <v>22.6755</v>
      </c>
      <c r="DJ12" s="53">
        <v>45</v>
      </c>
      <c r="DK12" s="20">
        <v>51</v>
      </c>
      <c r="DL12" s="53">
        <v>25.301099999999998</v>
      </c>
      <c r="DM12" s="53">
        <v>25.698900000000002</v>
      </c>
      <c r="DN12" s="53">
        <v>51</v>
      </c>
      <c r="DO12" s="20">
        <v>46</v>
      </c>
      <c r="DP12" s="53">
        <v>22.820599999999999</v>
      </c>
      <c r="DQ12" s="53">
        <v>23.179400000000001</v>
      </c>
      <c r="DR12" s="53">
        <v>46</v>
      </c>
      <c r="DS12" s="20">
        <v>38</v>
      </c>
      <c r="DT12" s="53">
        <v>18.851800000000001</v>
      </c>
      <c r="DU12" s="53">
        <v>19.148199999999999</v>
      </c>
      <c r="DV12" s="53">
        <v>38</v>
      </c>
      <c r="DW12" s="20">
        <v>28</v>
      </c>
      <c r="DX12" s="53">
        <v>13.890799999999999</v>
      </c>
      <c r="DY12" s="53">
        <v>14.109200000000001</v>
      </c>
      <c r="DZ12" s="53">
        <v>28</v>
      </c>
      <c r="EA12" s="20">
        <v>22</v>
      </c>
      <c r="EB12" s="53">
        <v>10.914199999999999</v>
      </c>
      <c r="EC12" s="53">
        <v>11.085800000000001</v>
      </c>
      <c r="ED12" s="53">
        <v>22</v>
      </c>
      <c r="EE12" s="20">
        <v>21</v>
      </c>
      <c r="EF12" s="53">
        <v>10.418099999999999</v>
      </c>
      <c r="EG12" s="53">
        <v>10.581900000000001</v>
      </c>
      <c r="EH12" s="53">
        <v>21</v>
      </c>
      <c r="EI12" s="20">
        <v>1</v>
      </c>
      <c r="EJ12" s="53">
        <v>0.49609999999999999</v>
      </c>
      <c r="EK12" s="53">
        <v>0.50390000000000001</v>
      </c>
      <c r="EL12" s="53">
        <v>1</v>
      </c>
      <c r="EM12" s="20">
        <v>8</v>
      </c>
      <c r="EN12" s="53">
        <v>3.9687999999999999</v>
      </c>
      <c r="EO12" s="53">
        <v>4.0312000000000001</v>
      </c>
      <c r="EP12" s="53">
        <v>8</v>
      </c>
      <c r="EQ12" s="20">
        <v>7</v>
      </c>
      <c r="ER12" s="53">
        <v>3.4726999999999997</v>
      </c>
      <c r="ES12" s="53">
        <v>3.5273000000000003</v>
      </c>
      <c r="ET12" s="53">
        <v>7</v>
      </c>
      <c r="EU12" s="20">
        <v>16</v>
      </c>
      <c r="EV12" s="53">
        <v>7.9375999999999998</v>
      </c>
      <c r="EW12" s="53">
        <v>8.0624000000000002</v>
      </c>
      <c r="EX12" s="53">
        <v>16</v>
      </c>
      <c r="EY12" s="20">
        <v>579</v>
      </c>
      <c r="EZ12" s="20">
        <v>52</v>
      </c>
      <c r="FA12" s="20">
        <v>60</v>
      </c>
      <c r="FB12" s="20">
        <v>255</v>
      </c>
      <c r="FC12" s="22">
        <v>22</v>
      </c>
      <c r="FD12"/>
      <c r="FE12"/>
      <c r="FF12"/>
      <c r="FG12"/>
      <c r="FH12"/>
    </row>
    <row r="13" spans="1:168" s="23" customFormat="1" x14ac:dyDescent="0.25">
      <c r="A13" s="16" t="s">
        <v>62</v>
      </c>
      <c r="B13" s="17" t="s">
        <v>63</v>
      </c>
      <c r="C13" s="18">
        <v>1030</v>
      </c>
      <c r="D13" s="53">
        <v>510.983</v>
      </c>
      <c r="E13" s="53">
        <v>519.01700000000005</v>
      </c>
      <c r="F13" s="53">
        <v>1030</v>
      </c>
      <c r="G13" s="20">
        <v>14</v>
      </c>
      <c r="H13" s="53">
        <v>6.9453999999999994</v>
      </c>
      <c r="I13" s="53">
        <v>7.0546000000000006</v>
      </c>
      <c r="J13" s="53">
        <v>14</v>
      </c>
      <c r="K13" s="20">
        <v>14</v>
      </c>
      <c r="L13" s="53">
        <v>6.9453999999999994</v>
      </c>
      <c r="M13" s="53">
        <v>7.0546000000000006</v>
      </c>
      <c r="N13" s="53">
        <v>14</v>
      </c>
      <c r="O13" s="20">
        <v>15</v>
      </c>
      <c r="P13" s="53">
        <v>7.4414999999999996</v>
      </c>
      <c r="Q13" s="53">
        <v>7.5585000000000004</v>
      </c>
      <c r="R13" s="53">
        <v>15</v>
      </c>
      <c r="S13" s="20">
        <v>15</v>
      </c>
      <c r="T13" s="53">
        <v>7.4414999999999996</v>
      </c>
      <c r="U13" s="53">
        <v>7.5585000000000004</v>
      </c>
      <c r="V13" s="53">
        <v>15</v>
      </c>
      <c r="W13" s="20">
        <v>16</v>
      </c>
      <c r="X13" s="53">
        <v>7.9375999999999998</v>
      </c>
      <c r="Y13" s="53">
        <v>8.0624000000000002</v>
      </c>
      <c r="Z13" s="53">
        <v>16</v>
      </c>
      <c r="AA13" s="20">
        <v>16</v>
      </c>
      <c r="AB13" s="53">
        <v>7.9375999999999998</v>
      </c>
      <c r="AC13" s="53">
        <v>8.0624000000000002</v>
      </c>
      <c r="AD13" s="53">
        <v>16</v>
      </c>
      <c r="AE13" s="20">
        <v>17</v>
      </c>
      <c r="AF13" s="53">
        <v>8.4337</v>
      </c>
      <c r="AG13" s="53">
        <v>8.5663</v>
      </c>
      <c r="AH13" s="53">
        <v>17</v>
      </c>
      <c r="AI13" s="20">
        <v>17</v>
      </c>
      <c r="AJ13" s="53">
        <v>8.4337</v>
      </c>
      <c r="AK13" s="53">
        <v>8.5663</v>
      </c>
      <c r="AL13" s="53">
        <v>17</v>
      </c>
      <c r="AM13" s="20">
        <v>17</v>
      </c>
      <c r="AN13" s="53">
        <v>8.4337</v>
      </c>
      <c r="AO13" s="53">
        <v>8.5663</v>
      </c>
      <c r="AP13" s="53">
        <v>17</v>
      </c>
      <c r="AQ13" s="20">
        <v>18</v>
      </c>
      <c r="AR13" s="53">
        <v>8.9298000000000002</v>
      </c>
      <c r="AS13" s="53">
        <v>9.0701999999999998</v>
      </c>
      <c r="AT13" s="53">
        <v>18</v>
      </c>
      <c r="AU13" s="20">
        <v>18</v>
      </c>
      <c r="AV13" s="53">
        <v>8.9298000000000002</v>
      </c>
      <c r="AW13" s="53">
        <v>9.0701999999999998</v>
      </c>
      <c r="AX13" s="53">
        <v>18</v>
      </c>
      <c r="AY13" s="20">
        <v>19</v>
      </c>
      <c r="AZ13" s="53">
        <v>9.4259000000000004</v>
      </c>
      <c r="BA13" s="53">
        <v>9.5740999999999996</v>
      </c>
      <c r="BB13" s="53">
        <v>19</v>
      </c>
      <c r="BC13" s="20">
        <v>19</v>
      </c>
      <c r="BD13" s="53">
        <v>9.4259000000000004</v>
      </c>
      <c r="BE13" s="53">
        <v>9.5740999999999996</v>
      </c>
      <c r="BF13" s="53">
        <v>19</v>
      </c>
      <c r="BG13" s="20">
        <v>20</v>
      </c>
      <c r="BH13" s="53">
        <v>9.9220000000000006</v>
      </c>
      <c r="BI13" s="53">
        <v>10.077999999999999</v>
      </c>
      <c r="BJ13" s="53">
        <v>20</v>
      </c>
      <c r="BK13" s="20">
        <v>20</v>
      </c>
      <c r="BL13" s="53">
        <v>9.9220000000000006</v>
      </c>
      <c r="BM13" s="53">
        <v>10.077999999999999</v>
      </c>
      <c r="BN13" s="53">
        <v>20</v>
      </c>
      <c r="BO13" s="20">
        <v>21</v>
      </c>
      <c r="BP13" s="53">
        <v>10.418099999999999</v>
      </c>
      <c r="BQ13" s="53">
        <v>10.581900000000001</v>
      </c>
      <c r="BR13" s="53">
        <v>21</v>
      </c>
      <c r="BS13" s="20">
        <v>21</v>
      </c>
      <c r="BT13" s="53">
        <v>10.418099999999999</v>
      </c>
      <c r="BU13" s="53">
        <v>10.581900000000001</v>
      </c>
      <c r="BV13" s="53">
        <v>21</v>
      </c>
      <c r="BW13" s="20">
        <v>21</v>
      </c>
      <c r="BX13" s="53">
        <v>10.418099999999999</v>
      </c>
      <c r="BY13" s="53">
        <v>10.581900000000001</v>
      </c>
      <c r="BZ13" s="53">
        <v>21</v>
      </c>
      <c r="CA13" s="20">
        <v>21</v>
      </c>
      <c r="CB13" s="53">
        <v>10.418099999999999</v>
      </c>
      <c r="CC13" s="53">
        <v>10.581900000000001</v>
      </c>
      <c r="CD13" s="53">
        <v>21</v>
      </c>
      <c r="CE13" s="20">
        <v>21</v>
      </c>
      <c r="CF13" s="53">
        <v>10.418099999999999</v>
      </c>
      <c r="CG13" s="53">
        <v>10.581900000000001</v>
      </c>
      <c r="CH13" s="53">
        <v>21</v>
      </c>
      <c r="CI13" s="20">
        <v>97</v>
      </c>
      <c r="CJ13" s="53">
        <v>48.121699999999997</v>
      </c>
      <c r="CK13" s="53">
        <v>48.878300000000003</v>
      </c>
      <c r="CL13" s="53">
        <v>97</v>
      </c>
      <c r="CM13" s="20">
        <v>80</v>
      </c>
      <c r="CN13" s="53">
        <v>39.688000000000002</v>
      </c>
      <c r="CO13" s="53">
        <v>40.311999999999998</v>
      </c>
      <c r="CP13" s="53">
        <v>80</v>
      </c>
      <c r="CQ13" s="20">
        <v>81</v>
      </c>
      <c r="CR13" s="53">
        <v>40.184100000000001</v>
      </c>
      <c r="CS13" s="53">
        <v>40.815899999999999</v>
      </c>
      <c r="CT13" s="53">
        <v>81</v>
      </c>
      <c r="CU13" s="20">
        <v>73</v>
      </c>
      <c r="CV13" s="53">
        <v>36.215299999999999</v>
      </c>
      <c r="CW13" s="53">
        <v>36.784700000000001</v>
      </c>
      <c r="CX13" s="53">
        <v>73</v>
      </c>
      <c r="CY13" s="20">
        <v>64</v>
      </c>
      <c r="CZ13" s="53">
        <v>31.750399999999999</v>
      </c>
      <c r="DA13" s="53">
        <v>32.249600000000001</v>
      </c>
      <c r="DB13" s="53">
        <v>64</v>
      </c>
      <c r="DC13" s="20">
        <v>49</v>
      </c>
      <c r="DD13" s="53">
        <v>24.308899999999998</v>
      </c>
      <c r="DE13" s="53">
        <v>24.691100000000002</v>
      </c>
      <c r="DF13" s="53">
        <v>49</v>
      </c>
      <c r="DG13" s="20">
        <v>41</v>
      </c>
      <c r="DH13" s="53">
        <v>20.3401</v>
      </c>
      <c r="DI13" s="53">
        <v>20.6599</v>
      </c>
      <c r="DJ13" s="53">
        <v>41</v>
      </c>
      <c r="DK13" s="20">
        <v>46</v>
      </c>
      <c r="DL13" s="53">
        <v>22.820599999999999</v>
      </c>
      <c r="DM13" s="53">
        <v>23.179400000000001</v>
      </c>
      <c r="DN13" s="53">
        <v>46</v>
      </c>
      <c r="DO13" s="20">
        <v>41</v>
      </c>
      <c r="DP13" s="53">
        <v>20.3401</v>
      </c>
      <c r="DQ13" s="53">
        <v>20.6599</v>
      </c>
      <c r="DR13" s="53">
        <v>41</v>
      </c>
      <c r="DS13" s="20">
        <v>34</v>
      </c>
      <c r="DT13" s="53">
        <v>16.8674</v>
      </c>
      <c r="DU13" s="53">
        <v>17.1326</v>
      </c>
      <c r="DV13" s="53">
        <v>34</v>
      </c>
      <c r="DW13" s="20">
        <v>25</v>
      </c>
      <c r="DX13" s="53">
        <v>12.4025</v>
      </c>
      <c r="DY13" s="53">
        <v>12.5975</v>
      </c>
      <c r="DZ13" s="53">
        <v>25</v>
      </c>
      <c r="EA13" s="20">
        <v>20</v>
      </c>
      <c r="EB13" s="53">
        <v>9.9220000000000006</v>
      </c>
      <c r="EC13" s="53">
        <v>10.077999999999999</v>
      </c>
      <c r="ED13" s="53">
        <v>20</v>
      </c>
      <c r="EE13" s="20">
        <v>19</v>
      </c>
      <c r="EF13" s="53">
        <v>9.4259000000000004</v>
      </c>
      <c r="EG13" s="53">
        <v>9.5740999999999996</v>
      </c>
      <c r="EH13" s="53">
        <v>19</v>
      </c>
      <c r="EI13" s="20">
        <v>1</v>
      </c>
      <c r="EJ13" s="53">
        <v>0.49609999999999999</v>
      </c>
      <c r="EK13" s="53">
        <v>0.50390000000000001</v>
      </c>
      <c r="EL13" s="53">
        <v>1</v>
      </c>
      <c r="EM13" s="20">
        <v>7</v>
      </c>
      <c r="EN13" s="53">
        <v>3.4726999999999997</v>
      </c>
      <c r="EO13" s="53">
        <v>3.5273000000000003</v>
      </c>
      <c r="EP13" s="53">
        <v>7</v>
      </c>
      <c r="EQ13" s="20">
        <v>7</v>
      </c>
      <c r="ER13" s="53">
        <v>3.4726999999999997</v>
      </c>
      <c r="ES13" s="53">
        <v>3.5273000000000003</v>
      </c>
      <c r="ET13" s="53">
        <v>7</v>
      </c>
      <c r="EU13" s="20">
        <v>15</v>
      </c>
      <c r="EV13" s="53">
        <v>7.4414999999999996</v>
      </c>
      <c r="EW13" s="53">
        <v>7.5585000000000004</v>
      </c>
      <c r="EX13" s="53">
        <v>15</v>
      </c>
      <c r="EY13" s="20">
        <v>520</v>
      </c>
      <c r="EZ13" s="20">
        <v>46</v>
      </c>
      <c r="FA13" s="20">
        <v>54</v>
      </c>
      <c r="FB13" s="20">
        <v>229</v>
      </c>
      <c r="FC13" s="22">
        <v>20</v>
      </c>
      <c r="FD13"/>
      <c r="FE13"/>
      <c r="FF13"/>
      <c r="FG13"/>
      <c r="FH13"/>
    </row>
    <row r="14" spans="1:168" s="23" customFormat="1" x14ac:dyDescent="0.25">
      <c r="A14" s="16" t="s">
        <v>64</v>
      </c>
      <c r="B14" s="17" t="s">
        <v>65</v>
      </c>
      <c r="C14" s="18">
        <v>657</v>
      </c>
      <c r="D14" s="53">
        <v>325.93770000000001</v>
      </c>
      <c r="E14" s="53">
        <v>331.06229999999999</v>
      </c>
      <c r="F14" s="53">
        <v>657</v>
      </c>
      <c r="G14" s="20">
        <v>9</v>
      </c>
      <c r="H14" s="53">
        <v>4.4649000000000001</v>
      </c>
      <c r="I14" s="53">
        <v>4.5350999999999999</v>
      </c>
      <c r="J14" s="53">
        <v>9</v>
      </c>
      <c r="K14" s="20">
        <v>9</v>
      </c>
      <c r="L14" s="53">
        <v>4.4649000000000001</v>
      </c>
      <c r="M14" s="53">
        <v>4.5350999999999999</v>
      </c>
      <c r="N14" s="53">
        <v>9</v>
      </c>
      <c r="O14" s="20">
        <v>9</v>
      </c>
      <c r="P14" s="53">
        <v>4.4649000000000001</v>
      </c>
      <c r="Q14" s="53">
        <v>4.5350999999999999</v>
      </c>
      <c r="R14" s="53">
        <v>9</v>
      </c>
      <c r="S14" s="20">
        <v>10</v>
      </c>
      <c r="T14" s="53">
        <v>4.9610000000000003</v>
      </c>
      <c r="U14" s="53">
        <v>5.0389999999999997</v>
      </c>
      <c r="V14" s="53">
        <v>10</v>
      </c>
      <c r="W14" s="20">
        <v>10</v>
      </c>
      <c r="X14" s="53">
        <v>4.9610000000000003</v>
      </c>
      <c r="Y14" s="53">
        <v>5.0389999999999997</v>
      </c>
      <c r="Z14" s="53">
        <v>10</v>
      </c>
      <c r="AA14" s="20">
        <v>10</v>
      </c>
      <c r="AB14" s="53">
        <v>4.9610000000000003</v>
      </c>
      <c r="AC14" s="53">
        <v>5.0389999999999997</v>
      </c>
      <c r="AD14" s="53">
        <v>10</v>
      </c>
      <c r="AE14" s="20">
        <v>11</v>
      </c>
      <c r="AF14" s="53">
        <v>5.4570999999999996</v>
      </c>
      <c r="AG14" s="53">
        <v>5.5429000000000004</v>
      </c>
      <c r="AH14" s="53">
        <v>11</v>
      </c>
      <c r="AI14" s="20">
        <v>11</v>
      </c>
      <c r="AJ14" s="53">
        <v>5.4570999999999996</v>
      </c>
      <c r="AK14" s="53">
        <v>5.5429000000000004</v>
      </c>
      <c r="AL14" s="53">
        <v>11</v>
      </c>
      <c r="AM14" s="20">
        <v>11</v>
      </c>
      <c r="AN14" s="53">
        <v>5.4570999999999996</v>
      </c>
      <c r="AO14" s="53">
        <v>5.5429000000000004</v>
      </c>
      <c r="AP14" s="53">
        <v>11</v>
      </c>
      <c r="AQ14" s="20">
        <v>11</v>
      </c>
      <c r="AR14" s="53">
        <v>5.4570999999999996</v>
      </c>
      <c r="AS14" s="53">
        <v>5.5429000000000004</v>
      </c>
      <c r="AT14" s="53">
        <v>11</v>
      </c>
      <c r="AU14" s="20">
        <v>12</v>
      </c>
      <c r="AV14" s="53">
        <v>5.9531999999999998</v>
      </c>
      <c r="AW14" s="53">
        <v>6.0468000000000002</v>
      </c>
      <c r="AX14" s="53">
        <v>12</v>
      </c>
      <c r="AY14" s="20">
        <v>12</v>
      </c>
      <c r="AZ14" s="53">
        <v>5.9531999999999998</v>
      </c>
      <c r="BA14" s="53">
        <v>6.0468000000000002</v>
      </c>
      <c r="BB14" s="53">
        <v>12</v>
      </c>
      <c r="BC14" s="20">
        <v>12</v>
      </c>
      <c r="BD14" s="53">
        <v>5.9531999999999998</v>
      </c>
      <c r="BE14" s="53">
        <v>6.0468000000000002</v>
      </c>
      <c r="BF14" s="53">
        <v>12</v>
      </c>
      <c r="BG14" s="20">
        <v>13</v>
      </c>
      <c r="BH14" s="53">
        <v>6.4493</v>
      </c>
      <c r="BI14" s="53">
        <v>6.5507</v>
      </c>
      <c r="BJ14" s="53">
        <v>13</v>
      </c>
      <c r="BK14" s="20">
        <v>13</v>
      </c>
      <c r="BL14" s="53">
        <v>6.4493</v>
      </c>
      <c r="BM14" s="53">
        <v>6.5507</v>
      </c>
      <c r="BN14" s="53">
        <v>13</v>
      </c>
      <c r="BO14" s="20">
        <v>13</v>
      </c>
      <c r="BP14" s="53">
        <v>6.4493</v>
      </c>
      <c r="BQ14" s="53">
        <v>6.5507</v>
      </c>
      <c r="BR14" s="53">
        <v>13</v>
      </c>
      <c r="BS14" s="20">
        <v>13</v>
      </c>
      <c r="BT14" s="53">
        <v>6.4493</v>
      </c>
      <c r="BU14" s="53">
        <v>6.5507</v>
      </c>
      <c r="BV14" s="53">
        <v>13</v>
      </c>
      <c r="BW14" s="20">
        <v>14</v>
      </c>
      <c r="BX14" s="53">
        <v>6.9453999999999994</v>
      </c>
      <c r="BY14" s="53">
        <v>7.0546000000000006</v>
      </c>
      <c r="BZ14" s="53">
        <v>14</v>
      </c>
      <c r="CA14" s="20">
        <v>13</v>
      </c>
      <c r="CB14" s="53">
        <v>6.4493</v>
      </c>
      <c r="CC14" s="53">
        <v>6.5507</v>
      </c>
      <c r="CD14" s="53">
        <v>13</v>
      </c>
      <c r="CE14" s="20">
        <v>13</v>
      </c>
      <c r="CF14" s="53">
        <v>6.4493</v>
      </c>
      <c r="CG14" s="53">
        <v>6.5507</v>
      </c>
      <c r="CH14" s="53">
        <v>13</v>
      </c>
      <c r="CI14" s="20">
        <v>62</v>
      </c>
      <c r="CJ14" s="53">
        <v>30.758199999999999</v>
      </c>
      <c r="CK14" s="53">
        <v>31.241800000000001</v>
      </c>
      <c r="CL14" s="53">
        <v>62</v>
      </c>
      <c r="CM14" s="20">
        <v>51</v>
      </c>
      <c r="CN14" s="53">
        <v>25.301099999999998</v>
      </c>
      <c r="CO14" s="53">
        <v>25.698900000000002</v>
      </c>
      <c r="CP14" s="53">
        <v>51</v>
      </c>
      <c r="CQ14" s="20">
        <v>52</v>
      </c>
      <c r="CR14" s="53">
        <v>25.7972</v>
      </c>
      <c r="CS14" s="53">
        <v>26.2028</v>
      </c>
      <c r="CT14" s="53">
        <v>52</v>
      </c>
      <c r="CU14" s="20">
        <v>46</v>
      </c>
      <c r="CV14" s="53">
        <v>22.820599999999999</v>
      </c>
      <c r="CW14" s="53">
        <v>23.179400000000001</v>
      </c>
      <c r="CX14" s="53">
        <v>46</v>
      </c>
      <c r="CY14" s="20">
        <v>41</v>
      </c>
      <c r="CZ14" s="53">
        <v>20.3401</v>
      </c>
      <c r="DA14" s="53">
        <v>20.6599</v>
      </c>
      <c r="DB14" s="53">
        <v>41</v>
      </c>
      <c r="DC14" s="20">
        <v>32</v>
      </c>
      <c r="DD14" s="53">
        <v>15.8752</v>
      </c>
      <c r="DE14" s="53">
        <v>16.1248</v>
      </c>
      <c r="DF14" s="53">
        <v>32</v>
      </c>
      <c r="DG14" s="20">
        <v>26</v>
      </c>
      <c r="DH14" s="53">
        <v>12.8986</v>
      </c>
      <c r="DI14" s="53">
        <v>13.1014</v>
      </c>
      <c r="DJ14" s="53">
        <v>26</v>
      </c>
      <c r="DK14" s="20">
        <v>29</v>
      </c>
      <c r="DL14" s="53">
        <v>14.386899999999999</v>
      </c>
      <c r="DM14" s="53">
        <v>14.613100000000001</v>
      </c>
      <c r="DN14" s="53">
        <v>29</v>
      </c>
      <c r="DO14" s="20">
        <v>26</v>
      </c>
      <c r="DP14" s="53">
        <v>12.8986</v>
      </c>
      <c r="DQ14" s="53">
        <v>13.1014</v>
      </c>
      <c r="DR14" s="53">
        <v>26</v>
      </c>
      <c r="DS14" s="20">
        <v>22</v>
      </c>
      <c r="DT14" s="53">
        <v>10.914199999999999</v>
      </c>
      <c r="DU14" s="53">
        <v>11.085800000000001</v>
      </c>
      <c r="DV14" s="53">
        <v>22</v>
      </c>
      <c r="DW14" s="20">
        <v>16</v>
      </c>
      <c r="DX14" s="53">
        <v>7.9375999999999998</v>
      </c>
      <c r="DY14" s="53">
        <v>8.0624000000000002</v>
      </c>
      <c r="DZ14" s="53">
        <v>16</v>
      </c>
      <c r="EA14" s="20">
        <v>13</v>
      </c>
      <c r="EB14" s="53">
        <v>6.4493</v>
      </c>
      <c r="EC14" s="53">
        <v>6.5507</v>
      </c>
      <c r="ED14" s="53">
        <v>13</v>
      </c>
      <c r="EE14" s="20">
        <v>12</v>
      </c>
      <c r="EF14" s="53">
        <v>5.9531999999999998</v>
      </c>
      <c r="EG14" s="53">
        <v>6.0468000000000002</v>
      </c>
      <c r="EH14" s="53">
        <v>12</v>
      </c>
      <c r="EI14" s="20">
        <v>1</v>
      </c>
      <c r="EJ14" s="53">
        <v>0.49609999999999999</v>
      </c>
      <c r="EK14" s="53">
        <v>0.50390000000000001</v>
      </c>
      <c r="EL14" s="53">
        <v>1</v>
      </c>
      <c r="EM14" s="20">
        <v>5</v>
      </c>
      <c r="EN14" s="53">
        <v>2.4805000000000001</v>
      </c>
      <c r="EO14" s="53">
        <v>2.5194999999999999</v>
      </c>
      <c r="EP14" s="53">
        <v>5</v>
      </c>
      <c r="EQ14" s="20">
        <v>4</v>
      </c>
      <c r="ER14" s="53">
        <v>1.9843999999999999</v>
      </c>
      <c r="ES14" s="53">
        <v>2.0156000000000001</v>
      </c>
      <c r="ET14" s="53">
        <v>4</v>
      </c>
      <c r="EU14" s="20">
        <v>9</v>
      </c>
      <c r="EV14" s="53">
        <v>4.4649000000000001</v>
      </c>
      <c r="EW14" s="53">
        <v>4.5350999999999999</v>
      </c>
      <c r="EX14" s="53">
        <v>9</v>
      </c>
      <c r="EY14" s="20">
        <v>333</v>
      </c>
      <c r="EZ14" s="20">
        <v>30</v>
      </c>
      <c r="FA14" s="20">
        <v>34</v>
      </c>
      <c r="FB14" s="20">
        <v>147</v>
      </c>
      <c r="FC14" s="22">
        <v>13</v>
      </c>
      <c r="FD14"/>
      <c r="FE14"/>
      <c r="FF14"/>
      <c r="FG14"/>
      <c r="FH14"/>
    </row>
    <row r="15" spans="1:168" s="23" customFormat="1" x14ac:dyDescent="0.25">
      <c r="A15" s="16" t="s">
        <v>66</v>
      </c>
      <c r="B15" s="17" t="s">
        <v>67</v>
      </c>
      <c r="C15" s="18">
        <v>572</v>
      </c>
      <c r="D15" s="53">
        <v>283.76920000000001</v>
      </c>
      <c r="E15" s="53">
        <v>288.23079999999999</v>
      </c>
      <c r="F15" s="53">
        <v>572</v>
      </c>
      <c r="G15" s="20">
        <v>8</v>
      </c>
      <c r="H15" s="53">
        <v>3.9687999999999999</v>
      </c>
      <c r="I15" s="53">
        <v>4.0312000000000001</v>
      </c>
      <c r="J15" s="53">
        <v>8</v>
      </c>
      <c r="K15" s="20">
        <v>8</v>
      </c>
      <c r="L15" s="53">
        <v>3.9687999999999999</v>
      </c>
      <c r="M15" s="53">
        <v>4.0312000000000001</v>
      </c>
      <c r="N15" s="53">
        <v>8</v>
      </c>
      <c r="O15" s="20">
        <v>8</v>
      </c>
      <c r="P15" s="53">
        <v>3.9687999999999999</v>
      </c>
      <c r="Q15" s="53">
        <v>4.0312000000000001</v>
      </c>
      <c r="R15" s="53">
        <v>8</v>
      </c>
      <c r="S15" s="20">
        <v>8</v>
      </c>
      <c r="T15" s="53">
        <v>3.9687999999999999</v>
      </c>
      <c r="U15" s="53">
        <v>4.0312000000000001</v>
      </c>
      <c r="V15" s="53">
        <v>8</v>
      </c>
      <c r="W15" s="20">
        <v>9</v>
      </c>
      <c r="X15" s="53">
        <v>4.4649000000000001</v>
      </c>
      <c r="Y15" s="53">
        <v>4.5350999999999999</v>
      </c>
      <c r="Z15" s="53">
        <v>9</v>
      </c>
      <c r="AA15" s="20">
        <v>9</v>
      </c>
      <c r="AB15" s="53">
        <v>4.4649000000000001</v>
      </c>
      <c r="AC15" s="53">
        <v>4.5350999999999999</v>
      </c>
      <c r="AD15" s="53">
        <v>9</v>
      </c>
      <c r="AE15" s="20">
        <v>9</v>
      </c>
      <c r="AF15" s="53">
        <v>4.4649000000000001</v>
      </c>
      <c r="AG15" s="53">
        <v>4.5350999999999999</v>
      </c>
      <c r="AH15" s="53">
        <v>9</v>
      </c>
      <c r="AI15" s="20">
        <v>9</v>
      </c>
      <c r="AJ15" s="53">
        <v>4.4649000000000001</v>
      </c>
      <c r="AK15" s="53">
        <v>4.5350999999999999</v>
      </c>
      <c r="AL15" s="53">
        <v>9</v>
      </c>
      <c r="AM15" s="20">
        <v>10</v>
      </c>
      <c r="AN15" s="53">
        <v>4.9610000000000003</v>
      </c>
      <c r="AO15" s="53">
        <v>5.0389999999999997</v>
      </c>
      <c r="AP15" s="53">
        <v>10</v>
      </c>
      <c r="AQ15" s="20">
        <v>10</v>
      </c>
      <c r="AR15" s="53">
        <v>4.9610000000000003</v>
      </c>
      <c r="AS15" s="53">
        <v>5.0389999999999997</v>
      </c>
      <c r="AT15" s="53">
        <v>10</v>
      </c>
      <c r="AU15" s="20">
        <v>10</v>
      </c>
      <c r="AV15" s="53">
        <v>4.9610000000000003</v>
      </c>
      <c r="AW15" s="53">
        <v>5.0389999999999997</v>
      </c>
      <c r="AX15" s="53">
        <v>10</v>
      </c>
      <c r="AY15" s="20">
        <v>10</v>
      </c>
      <c r="AZ15" s="53">
        <v>4.9610000000000003</v>
      </c>
      <c r="BA15" s="53">
        <v>5.0389999999999997</v>
      </c>
      <c r="BB15" s="53">
        <v>10</v>
      </c>
      <c r="BC15" s="20">
        <v>11</v>
      </c>
      <c r="BD15" s="53">
        <v>5.4570999999999996</v>
      </c>
      <c r="BE15" s="53">
        <v>5.5429000000000004</v>
      </c>
      <c r="BF15" s="53">
        <v>11</v>
      </c>
      <c r="BG15" s="20">
        <v>11</v>
      </c>
      <c r="BH15" s="53">
        <v>5.4570999999999996</v>
      </c>
      <c r="BI15" s="53">
        <v>5.5429000000000004</v>
      </c>
      <c r="BJ15" s="53">
        <v>11</v>
      </c>
      <c r="BK15" s="20">
        <v>11</v>
      </c>
      <c r="BL15" s="53">
        <v>5.4570999999999996</v>
      </c>
      <c r="BM15" s="53">
        <v>5.5429000000000004</v>
      </c>
      <c r="BN15" s="53">
        <v>11</v>
      </c>
      <c r="BO15" s="20">
        <v>11</v>
      </c>
      <c r="BP15" s="53">
        <v>5.4570999999999996</v>
      </c>
      <c r="BQ15" s="53">
        <v>5.5429000000000004</v>
      </c>
      <c r="BR15" s="53">
        <v>11</v>
      </c>
      <c r="BS15" s="20">
        <v>12</v>
      </c>
      <c r="BT15" s="53">
        <v>5.9531999999999998</v>
      </c>
      <c r="BU15" s="53">
        <v>6.0468000000000002</v>
      </c>
      <c r="BV15" s="53">
        <v>12</v>
      </c>
      <c r="BW15" s="20">
        <v>12</v>
      </c>
      <c r="BX15" s="53">
        <v>5.9531999999999998</v>
      </c>
      <c r="BY15" s="53">
        <v>6.0468000000000002</v>
      </c>
      <c r="BZ15" s="53">
        <v>12</v>
      </c>
      <c r="CA15" s="20">
        <v>12</v>
      </c>
      <c r="CB15" s="53">
        <v>5.9531999999999998</v>
      </c>
      <c r="CC15" s="53">
        <v>6.0468000000000002</v>
      </c>
      <c r="CD15" s="53">
        <v>12</v>
      </c>
      <c r="CE15" s="20">
        <v>12</v>
      </c>
      <c r="CF15" s="53">
        <v>5.9531999999999998</v>
      </c>
      <c r="CG15" s="53">
        <v>6.0468000000000002</v>
      </c>
      <c r="CH15" s="53">
        <v>12</v>
      </c>
      <c r="CI15" s="20">
        <v>54</v>
      </c>
      <c r="CJ15" s="53">
        <v>26.789400000000001</v>
      </c>
      <c r="CK15" s="53">
        <v>27.210599999999999</v>
      </c>
      <c r="CL15" s="53">
        <v>54</v>
      </c>
      <c r="CM15" s="20">
        <v>44</v>
      </c>
      <c r="CN15" s="53">
        <v>21.828399999999998</v>
      </c>
      <c r="CO15" s="53">
        <v>22.171600000000002</v>
      </c>
      <c r="CP15" s="53">
        <v>44</v>
      </c>
      <c r="CQ15" s="20">
        <v>45</v>
      </c>
      <c r="CR15" s="53">
        <v>22.3245</v>
      </c>
      <c r="CS15" s="53">
        <v>22.6755</v>
      </c>
      <c r="CT15" s="53">
        <v>45</v>
      </c>
      <c r="CU15" s="20">
        <v>40</v>
      </c>
      <c r="CV15" s="53">
        <v>19.844000000000001</v>
      </c>
      <c r="CW15" s="53">
        <v>20.155999999999999</v>
      </c>
      <c r="CX15" s="53">
        <v>40</v>
      </c>
      <c r="CY15" s="20">
        <v>36</v>
      </c>
      <c r="CZ15" s="53">
        <v>17.8596</v>
      </c>
      <c r="DA15" s="53">
        <v>18.1404</v>
      </c>
      <c r="DB15" s="53">
        <v>36</v>
      </c>
      <c r="DC15" s="20">
        <v>27</v>
      </c>
      <c r="DD15" s="53">
        <v>13.3947</v>
      </c>
      <c r="DE15" s="53">
        <v>13.6053</v>
      </c>
      <c r="DF15" s="53">
        <v>27</v>
      </c>
      <c r="DG15" s="20">
        <v>23</v>
      </c>
      <c r="DH15" s="53">
        <v>11.410299999999999</v>
      </c>
      <c r="DI15" s="53">
        <v>11.589700000000001</v>
      </c>
      <c r="DJ15" s="53">
        <v>23</v>
      </c>
      <c r="DK15" s="20">
        <v>26</v>
      </c>
      <c r="DL15" s="53">
        <v>12.8986</v>
      </c>
      <c r="DM15" s="53">
        <v>13.1014</v>
      </c>
      <c r="DN15" s="53">
        <v>26</v>
      </c>
      <c r="DO15" s="20">
        <v>23</v>
      </c>
      <c r="DP15" s="53">
        <v>11.410299999999999</v>
      </c>
      <c r="DQ15" s="53">
        <v>11.589700000000001</v>
      </c>
      <c r="DR15" s="53">
        <v>23</v>
      </c>
      <c r="DS15" s="20">
        <v>19</v>
      </c>
      <c r="DT15" s="53">
        <v>9.4259000000000004</v>
      </c>
      <c r="DU15" s="53">
        <v>9.5740999999999996</v>
      </c>
      <c r="DV15" s="53">
        <v>19</v>
      </c>
      <c r="DW15" s="20">
        <v>14</v>
      </c>
      <c r="DX15" s="53">
        <v>6.9453999999999994</v>
      </c>
      <c r="DY15" s="53">
        <v>7.0546000000000006</v>
      </c>
      <c r="DZ15" s="53">
        <v>14</v>
      </c>
      <c r="EA15" s="20">
        <v>11</v>
      </c>
      <c r="EB15" s="53">
        <v>5.4570999999999996</v>
      </c>
      <c r="EC15" s="53">
        <v>5.5429000000000004</v>
      </c>
      <c r="ED15" s="53">
        <v>11</v>
      </c>
      <c r="EE15" s="20">
        <v>10</v>
      </c>
      <c r="EF15" s="53">
        <v>4.9610000000000003</v>
      </c>
      <c r="EG15" s="53">
        <v>5.0389999999999997</v>
      </c>
      <c r="EH15" s="53">
        <v>10</v>
      </c>
      <c r="EI15" s="20">
        <v>1</v>
      </c>
      <c r="EJ15" s="53">
        <v>0.49609999999999999</v>
      </c>
      <c r="EK15" s="53">
        <v>0.50390000000000001</v>
      </c>
      <c r="EL15" s="53">
        <v>1</v>
      </c>
      <c r="EM15" s="20">
        <v>4</v>
      </c>
      <c r="EN15" s="53">
        <v>1.9843999999999999</v>
      </c>
      <c r="EO15" s="53">
        <v>2.0156000000000001</v>
      </c>
      <c r="EP15" s="53">
        <v>4</v>
      </c>
      <c r="EQ15" s="20">
        <v>4</v>
      </c>
      <c r="ER15" s="53">
        <v>1.9843999999999999</v>
      </c>
      <c r="ES15" s="53">
        <v>2.0156000000000001</v>
      </c>
      <c r="ET15" s="53">
        <v>4</v>
      </c>
      <c r="EU15" s="20">
        <v>8</v>
      </c>
      <c r="EV15" s="53">
        <v>3.9687999999999999</v>
      </c>
      <c r="EW15" s="53">
        <v>4.0312000000000001</v>
      </c>
      <c r="EX15" s="53">
        <v>8</v>
      </c>
      <c r="EY15" s="20">
        <v>290</v>
      </c>
      <c r="EZ15" s="20">
        <v>26</v>
      </c>
      <c r="FA15" s="20">
        <v>30</v>
      </c>
      <c r="FB15" s="20">
        <v>128</v>
      </c>
      <c r="FC15" s="22">
        <v>11</v>
      </c>
      <c r="FD15"/>
      <c r="FE15"/>
      <c r="FF15"/>
      <c r="FG15"/>
      <c r="FH15"/>
    </row>
    <row r="16" spans="1:168" s="12" customFormat="1" ht="15" customHeight="1" x14ac:dyDescent="0.25">
      <c r="A16" s="99" t="s">
        <v>68</v>
      </c>
      <c r="B16" s="100"/>
      <c r="C16" s="24">
        <f t="shared" ref="C16:FC16" si="41">SUM(C17:C23)</f>
        <v>11185</v>
      </c>
      <c r="D16" s="24">
        <f t="shared" si="41"/>
        <v>5548.8784999999998</v>
      </c>
      <c r="E16" s="24">
        <f t="shared" si="41"/>
        <v>5636.1215000000002</v>
      </c>
      <c r="F16" s="24">
        <f t="shared" si="41"/>
        <v>11185</v>
      </c>
      <c r="G16" s="24">
        <f t="shared" si="41"/>
        <v>148</v>
      </c>
      <c r="H16" s="24">
        <f t="shared" ref="H16:J16" si="42">SUM(H17:H23)</f>
        <v>73.422799999999981</v>
      </c>
      <c r="I16" s="24">
        <f t="shared" si="42"/>
        <v>74.577200000000019</v>
      </c>
      <c r="J16" s="24">
        <f t="shared" si="42"/>
        <v>148</v>
      </c>
      <c r="K16" s="24">
        <f t="shared" si="41"/>
        <v>153</v>
      </c>
      <c r="L16" s="24">
        <f t="shared" si="41"/>
        <v>75.903299999999987</v>
      </c>
      <c r="M16" s="24">
        <f t="shared" si="41"/>
        <v>77.096700000000013</v>
      </c>
      <c r="N16" s="24">
        <f t="shared" si="41"/>
        <v>153</v>
      </c>
      <c r="O16" s="24">
        <f t="shared" si="41"/>
        <v>157</v>
      </c>
      <c r="P16" s="24">
        <f t="shared" ref="P16:R16" si="43">SUM(P17:P23)</f>
        <v>77.887699999999995</v>
      </c>
      <c r="Q16" s="24">
        <f t="shared" si="43"/>
        <v>79.112300000000005</v>
      </c>
      <c r="R16" s="24">
        <f t="shared" si="43"/>
        <v>157</v>
      </c>
      <c r="S16" s="24">
        <f t="shared" si="41"/>
        <v>164</v>
      </c>
      <c r="T16" s="24">
        <f t="shared" si="41"/>
        <v>81.360399999999984</v>
      </c>
      <c r="U16" s="24">
        <f t="shared" si="41"/>
        <v>82.639600000000016</v>
      </c>
      <c r="V16" s="24">
        <f t="shared" si="41"/>
        <v>164</v>
      </c>
      <c r="W16" s="24">
        <f t="shared" si="41"/>
        <v>169</v>
      </c>
      <c r="X16" s="24">
        <f t="shared" ref="X16:Z16" si="44">SUM(X17:X23)</f>
        <v>83.840899999999976</v>
      </c>
      <c r="Y16" s="24">
        <f t="shared" si="44"/>
        <v>85.159100000000024</v>
      </c>
      <c r="Z16" s="24">
        <f t="shared" si="44"/>
        <v>169</v>
      </c>
      <c r="AA16" s="24">
        <f t="shared" si="41"/>
        <v>174</v>
      </c>
      <c r="AB16" s="24">
        <f t="shared" si="41"/>
        <v>86.321399999999997</v>
      </c>
      <c r="AC16" s="24">
        <f t="shared" si="41"/>
        <v>87.678600000000003</v>
      </c>
      <c r="AD16" s="24">
        <f t="shared" si="41"/>
        <v>174</v>
      </c>
      <c r="AE16" s="24">
        <f t="shared" si="41"/>
        <v>179</v>
      </c>
      <c r="AF16" s="24">
        <f t="shared" ref="AF16:AH16" si="45">SUM(AF17:AF23)</f>
        <v>88.801899999999989</v>
      </c>
      <c r="AG16" s="24">
        <f t="shared" si="45"/>
        <v>90.198100000000011</v>
      </c>
      <c r="AH16" s="24">
        <f t="shared" si="45"/>
        <v>179</v>
      </c>
      <c r="AI16" s="24">
        <f t="shared" si="41"/>
        <v>186</v>
      </c>
      <c r="AJ16" s="24">
        <f t="shared" si="41"/>
        <v>92.274599999999992</v>
      </c>
      <c r="AK16" s="24">
        <f t="shared" si="41"/>
        <v>93.725400000000008</v>
      </c>
      <c r="AL16" s="24">
        <f t="shared" si="41"/>
        <v>186</v>
      </c>
      <c r="AM16" s="24">
        <f t="shared" si="41"/>
        <v>191</v>
      </c>
      <c r="AN16" s="24">
        <f t="shared" ref="AN16:AP16" si="46">SUM(AN17:AN23)</f>
        <v>94.755099999999999</v>
      </c>
      <c r="AO16" s="24">
        <f t="shared" si="46"/>
        <v>96.244900000000001</v>
      </c>
      <c r="AP16" s="24">
        <f t="shared" si="46"/>
        <v>191</v>
      </c>
      <c r="AQ16" s="24">
        <f t="shared" si="41"/>
        <v>196</v>
      </c>
      <c r="AR16" s="24">
        <f t="shared" si="41"/>
        <v>97.235599999999991</v>
      </c>
      <c r="AS16" s="24">
        <f t="shared" si="41"/>
        <v>98.764400000000009</v>
      </c>
      <c r="AT16" s="24">
        <f t="shared" si="41"/>
        <v>196</v>
      </c>
      <c r="AU16" s="24">
        <f t="shared" si="41"/>
        <v>199</v>
      </c>
      <c r="AV16" s="24">
        <f t="shared" ref="AV16:AX16" si="47">SUM(AV17:AV23)</f>
        <v>98.7239</v>
      </c>
      <c r="AW16" s="24">
        <f t="shared" si="47"/>
        <v>100.2761</v>
      </c>
      <c r="AX16" s="24">
        <f t="shared" si="47"/>
        <v>199</v>
      </c>
      <c r="AY16" s="24">
        <f t="shared" si="41"/>
        <v>205</v>
      </c>
      <c r="AZ16" s="24">
        <f t="shared" si="41"/>
        <v>101.70050000000001</v>
      </c>
      <c r="BA16" s="24">
        <f t="shared" si="41"/>
        <v>103.29949999999999</v>
      </c>
      <c r="BB16" s="24">
        <f t="shared" si="41"/>
        <v>205</v>
      </c>
      <c r="BC16" s="24">
        <f t="shared" si="41"/>
        <v>208</v>
      </c>
      <c r="BD16" s="24">
        <f t="shared" ref="BD16:BF16" si="48">SUM(BD17:BD23)</f>
        <v>103.1888</v>
      </c>
      <c r="BE16" s="24">
        <f t="shared" si="48"/>
        <v>104.8112</v>
      </c>
      <c r="BF16" s="24">
        <f t="shared" si="48"/>
        <v>208</v>
      </c>
      <c r="BG16" s="24">
        <f t="shared" si="41"/>
        <v>214</v>
      </c>
      <c r="BH16" s="24">
        <f t="shared" si="41"/>
        <v>106.16539999999999</v>
      </c>
      <c r="BI16" s="24">
        <f t="shared" si="41"/>
        <v>107.83460000000001</v>
      </c>
      <c r="BJ16" s="24">
        <f t="shared" si="41"/>
        <v>214</v>
      </c>
      <c r="BK16" s="24">
        <f t="shared" si="41"/>
        <v>220</v>
      </c>
      <c r="BL16" s="24">
        <f t="shared" ref="BL16:BN16" si="49">SUM(BL17:BL23)</f>
        <v>109.142</v>
      </c>
      <c r="BM16" s="24">
        <f t="shared" si="49"/>
        <v>110.858</v>
      </c>
      <c r="BN16" s="24">
        <f t="shared" si="49"/>
        <v>220</v>
      </c>
      <c r="BO16" s="24">
        <f t="shared" si="41"/>
        <v>223</v>
      </c>
      <c r="BP16" s="24">
        <f t="shared" si="41"/>
        <v>110.63030000000001</v>
      </c>
      <c r="BQ16" s="24">
        <f t="shared" si="41"/>
        <v>112.36969999999999</v>
      </c>
      <c r="BR16" s="24">
        <f t="shared" si="41"/>
        <v>223</v>
      </c>
      <c r="BS16" s="24">
        <f t="shared" si="41"/>
        <v>228</v>
      </c>
      <c r="BT16" s="24">
        <f t="shared" ref="BT16:BV16" si="50">SUM(BT17:BT23)</f>
        <v>113.1108</v>
      </c>
      <c r="BU16" s="24">
        <f t="shared" si="50"/>
        <v>114.8892</v>
      </c>
      <c r="BV16" s="24">
        <f t="shared" si="50"/>
        <v>228</v>
      </c>
      <c r="BW16" s="24">
        <f t="shared" si="41"/>
        <v>229</v>
      </c>
      <c r="BX16" s="24">
        <f t="shared" si="41"/>
        <v>113.6069</v>
      </c>
      <c r="BY16" s="24">
        <f t="shared" si="41"/>
        <v>115.3931</v>
      </c>
      <c r="BZ16" s="24">
        <f t="shared" si="41"/>
        <v>229</v>
      </c>
      <c r="CA16" s="24">
        <f t="shared" si="41"/>
        <v>229</v>
      </c>
      <c r="CB16" s="24">
        <f t="shared" ref="CB16:CD16" si="51">SUM(CB17:CB23)</f>
        <v>113.6069</v>
      </c>
      <c r="CC16" s="24">
        <f t="shared" si="51"/>
        <v>115.3931</v>
      </c>
      <c r="CD16" s="24">
        <f t="shared" si="51"/>
        <v>229</v>
      </c>
      <c r="CE16" s="24">
        <f t="shared" si="41"/>
        <v>225</v>
      </c>
      <c r="CF16" s="24">
        <f t="shared" si="41"/>
        <v>111.6225</v>
      </c>
      <c r="CG16" s="24">
        <f t="shared" si="41"/>
        <v>113.3775</v>
      </c>
      <c r="CH16" s="24">
        <f t="shared" si="41"/>
        <v>225</v>
      </c>
      <c r="CI16" s="24">
        <f t="shared" si="41"/>
        <v>1060</v>
      </c>
      <c r="CJ16" s="24">
        <f t="shared" ref="CJ16:CL16" si="52">SUM(CJ17:CJ23)</f>
        <v>525.86599999999999</v>
      </c>
      <c r="CK16" s="24">
        <f t="shared" si="52"/>
        <v>534.13400000000001</v>
      </c>
      <c r="CL16" s="24">
        <f t="shared" si="52"/>
        <v>1060</v>
      </c>
      <c r="CM16" s="24">
        <f t="shared" si="41"/>
        <v>867</v>
      </c>
      <c r="CN16" s="24">
        <f t="shared" si="41"/>
        <v>430.11869999999999</v>
      </c>
      <c r="CO16" s="24">
        <f t="shared" si="41"/>
        <v>436.88130000000001</v>
      </c>
      <c r="CP16" s="24">
        <f t="shared" si="41"/>
        <v>867</v>
      </c>
      <c r="CQ16" s="24">
        <f t="shared" si="41"/>
        <v>884</v>
      </c>
      <c r="CR16" s="24">
        <f t="shared" ref="CR16:CT16" si="53">SUM(CR17:CR23)</f>
        <v>438.55239999999998</v>
      </c>
      <c r="CS16" s="24">
        <f t="shared" si="53"/>
        <v>445.44760000000002</v>
      </c>
      <c r="CT16" s="24">
        <f t="shared" si="53"/>
        <v>884</v>
      </c>
      <c r="CU16" s="24">
        <f t="shared" si="41"/>
        <v>790</v>
      </c>
      <c r="CV16" s="24">
        <f t="shared" si="41"/>
        <v>391.91899999999993</v>
      </c>
      <c r="CW16" s="24">
        <f t="shared" si="41"/>
        <v>398.08100000000007</v>
      </c>
      <c r="CX16" s="24">
        <f t="shared" si="41"/>
        <v>790</v>
      </c>
      <c r="CY16" s="24">
        <f t="shared" si="41"/>
        <v>700</v>
      </c>
      <c r="CZ16" s="24">
        <f t="shared" ref="CZ16:DB16" si="54">SUM(CZ17:CZ23)</f>
        <v>347.27</v>
      </c>
      <c r="DA16" s="24">
        <f t="shared" si="54"/>
        <v>352.73</v>
      </c>
      <c r="DB16" s="24">
        <f t="shared" si="54"/>
        <v>700</v>
      </c>
      <c r="DC16" s="24">
        <f t="shared" si="41"/>
        <v>536</v>
      </c>
      <c r="DD16" s="24">
        <f t="shared" si="41"/>
        <v>265.90960000000001</v>
      </c>
      <c r="DE16" s="24">
        <f t="shared" si="41"/>
        <v>270.09039999999999</v>
      </c>
      <c r="DF16" s="24">
        <f t="shared" si="41"/>
        <v>536</v>
      </c>
      <c r="DG16" s="24">
        <f t="shared" si="41"/>
        <v>441</v>
      </c>
      <c r="DH16" s="24">
        <f t="shared" ref="DH16:DJ16" si="55">SUM(DH17:DH23)</f>
        <v>218.7801</v>
      </c>
      <c r="DI16" s="24">
        <f t="shared" si="55"/>
        <v>222.2199</v>
      </c>
      <c r="DJ16" s="24">
        <f t="shared" si="55"/>
        <v>441</v>
      </c>
      <c r="DK16" s="24">
        <f t="shared" si="41"/>
        <v>501</v>
      </c>
      <c r="DL16" s="24">
        <f t="shared" si="41"/>
        <v>248.5461</v>
      </c>
      <c r="DM16" s="24">
        <f t="shared" si="41"/>
        <v>252.4539</v>
      </c>
      <c r="DN16" s="24">
        <f t="shared" si="41"/>
        <v>501</v>
      </c>
      <c r="DO16" s="24">
        <f t="shared" si="41"/>
        <v>449</v>
      </c>
      <c r="DP16" s="24">
        <f t="shared" ref="DP16:DR16" si="56">SUM(DP17:DP23)</f>
        <v>222.74889999999999</v>
      </c>
      <c r="DQ16" s="24">
        <f t="shared" si="56"/>
        <v>226.25110000000001</v>
      </c>
      <c r="DR16" s="24">
        <f t="shared" si="56"/>
        <v>449</v>
      </c>
      <c r="DS16" s="24">
        <f t="shared" si="41"/>
        <v>371</v>
      </c>
      <c r="DT16" s="24">
        <f t="shared" si="41"/>
        <v>184.0531</v>
      </c>
      <c r="DU16" s="24">
        <f t="shared" si="41"/>
        <v>186.9469</v>
      </c>
      <c r="DV16" s="24">
        <f t="shared" si="41"/>
        <v>371</v>
      </c>
      <c r="DW16" s="24">
        <f t="shared" si="41"/>
        <v>271</v>
      </c>
      <c r="DX16" s="24">
        <f t="shared" ref="DX16:DZ16" si="57">SUM(DX17:DX23)</f>
        <v>134.44310000000002</v>
      </c>
      <c r="DY16" s="24">
        <f t="shared" si="57"/>
        <v>136.55689999999998</v>
      </c>
      <c r="DZ16" s="24">
        <f t="shared" si="57"/>
        <v>271</v>
      </c>
      <c r="EA16" s="24">
        <f t="shared" si="41"/>
        <v>213</v>
      </c>
      <c r="EB16" s="24">
        <f t="shared" si="41"/>
        <v>105.66929999999999</v>
      </c>
      <c r="EC16" s="24">
        <f t="shared" si="41"/>
        <v>107.33070000000001</v>
      </c>
      <c r="ED16" s="24">
        <f t="shared" si="41"/>
        <v>213</v>
      </c>
      <c r="EE16" s="24">
        <f t="shared" si="41"/>
        <v>205</v>
      </c>
      <c r="EF16" s="24">
        <f t="shared" ref="EF16:EH16" si="58">SUM(EF17:EF23)</f>
        <v>101.70050000000001</v>
      </c>
      <c r="EG16" s="24">
        <f t="shared" si="58"/>
        <v>103.29949999999999</v>
      </c>
      <c r="EH16" s="24">
        <f t="shared" si="58"/>
        <v>205</v>
      </c>
      <c r="EI16" s="24">
        <f t="shared" si="41"/>
        <v>14</v>
      </c>
      <c r="EJ16" s="24">
        <f t="shared" si="41"/>
        <v>6.9454000000000011</v>
      </c>
      <c r="EK16" s="24">
        <f t="shared" si="41"/>
        <v>7.0545999999999989</v>
      </c>
      <c r="EL16" s="24">
        <f t="shared" si="41"/>
        <v>14</v>
      </c>
      <c r="EM16" s="24">
        <f t="shared" si="41"/>
        <v>77</v>
      </c>
      <c r="EN16" s="24">
        <f t="shared" ref="EN16:EP16" si="59">SUM(EN17:EN23)</f>
        <v>38.1997</v>
      </c>
      <c r="EO16" s="24">
        <f t="shared" si="59"/>
        <v>38.8003</v>
      </c>
      <c r="EP16" s="24">
        <f t="shared" si="59"/>
        <v>77</v>
      </c>
      <c r="EQ16" s="24">
        <f t="shared" si="41"/>
        <v>71</v>
      </c>
      <c r="ER16" s="24">
        <f t="shared" si="41"/>
        <v>35.223099999999995</v>
      </c>
      <c r="ES16" s="24">
        <f t="shared" si="41"/>
        <v>35.776900000000005</v>
      </c>
      <c r="ET16" s="24">
        <f t="shared" si="41"/>
        <v>71</v>
      </c>
      <c r="EU16" s="24">
        <f t="shared" si="41"/>
        <v>157</v>
      </c>
      <c r="EV16" s="24">
        <f t="shared" ref="EV16:EX16" si="60">SUM(EV17:EV23)</f>
        <v>77.887699999999995</v>
      </c>
      <c r="EW16" s="24">
        <f t="shared" si="60"/>
        <v>79.112300000000005</v>
      </c>
      <c r="EX16" s="24">
        <f t="shared" si="60"/>
        <v>157</v>
      </c>
      <c r="EY16" s="24">
        <f t="shared" si="41"/>
        <v>5656</v>
      </c>
      <c r="EZ16" s="24">
        <f t="shared" si="41"/>
        <v>506</v>
      </c>
      <c r="FA16" s="24">
        <f t="shared" si="41"/>
        <v>583</v>
      </c>
      <c r="FB16" s="24">
        <f t="shared" si="41"/>
        <v>2494</v>
      </c>
      <c r="FC16" s="27">
        <f t="shared" si="41"/>
        <v>215</v>
      </c>
      <c r="FD16"/>
      <c r="FE16"/>
      <c r="FF16"/>
      <c r="FG16"/>
      <c r="FH16"/>
    </row>
    <row r="17" spans="1:164" s="23" customFormat="1" x14ac:dyDescent="0.25">
      <c r="A17" s="16" t="s">
        <v>69</v>
      </c>
      <c r="B17" s="17" t="s">
        <v>70</v>
      </c>
      <c r="C17" s="18">
        <v>3163</v>
      </c>
      <c r="D17" s="53">
        <v>1569.1642999999999</v>
      </c>
      <c r="E17" s="53">
        <v>1593.8357000000001</v>
      </c>
      <c r="F17" s="53">
        <v>3163</v>
      </c>
      <c r="G17" s="20">
        <v>42</v>
      </c>
      <c r="H17" s="53">
        <v>20.836199999999998</v>
      </c>
      <c r="I17" s="53">
        <v>21.163800000000002</v>
      </c>
      <c r="J17" s="53">
        <v>42</v>
      </c>
      <c r="K17" s="20">
        <v>43</v>
      </c>
      <c r="L17" s="53">
        <v>21.3323</v>
      </c>
      <c r="M17" s="53">
        <v>21.6677</v>
      </c>
      <c r="N17" s="53">
        <v>43</v>
      </c>
      <c r="O17" s="20">
        <v>45</v>
      </c>
      <c r="P17" s="53">
        <v>22.3245</v>
      </c>
      <c r="Q17" s="53">
        <v>22.6755</v>
      </c>
      <c r="R17" s="53">
        <v>45</v>
      </c>
      <c r="S17" s="20">
        <v>46</v>
      </c>
      <c r="T17" s="53">
        <v>22.820599999999999</v>
      </c>
      <c r="U17" s="53">
        <v>23.179400000000001</v>
      </c>
      <c r="V17" s="53">
        <v>46</v>
      </c>
      <c r="W17" s="20">
        <v>48</v>
      </c>
      <c r="X17" s="53">
        <v>23.812799999999999</v>
      </c>
      <c r="Y17" s="53">
        <v>24.187200000000001</v>
      </c>
      <c r="Z17" s="53">
        <v>48</v>
      </c>
      <c r="AA17" s="20">
        <v>49</v>
      </c>
      <c r="AB17" s="53">
        <v>24.308899999999998</v>
      </c>
      <c r="AC17" s="53">
        <v>24.691100000000002</v>
      </c>
      <c r="AD17" s="53">
        <v>49</v>
      </c>
      <c r="AE17" s="20">
        <v>51</v>
      </c>
      <c r="AF17" s="53">
        <v>25.301099999999998</v>
      </c>
      <c r="AG17" s="53">
        <v>25.698900000000002</v>
      </c>
      <c r="AH17" s="53">
        <v>51</v>
      </c>
      <c r="AI17" s="20">
        <v>52</v>
      </c>
      <c r="AJ17" s="53">
        <v>25.7972</v>
      </c>
      <c r="AK17" s="53">
        <v>26.2028</v>
      </c>
      <c r="AL17" s="53">
        <v>52</v>
      </c>
      <c r="AM17" s="20">
        <v>54</v>
      </c>
      <c r="AN17" s="53">
        <v>26.789400000000001</v>
      </c>
      <c r="AO17" s="53">
        <v>27.210599999999999</v>
      </c>
      <c r="AP17" s="53">
        <v>54</v>
      </c>
      <c r="AQ17" s="20">
        <v>55</v>
      </c>
      <c r="AR17" s="53">
        <v>27.285499999999999</v>
      </c>
      <c r="AS17" s="53">
        <v>27.714500000000001</v>
      </c>
      <c r="AT17" s="53">
        <v>55</v>
      </c>
      <c r="AU17" s="20">
        <v>57</v>
      </c>
      <c r="AV17" s="53">
        <v>28.277699999999999</v>
      </c>
      <c r="AW17" s="53">
        <v>28.722300000000001</v>
      </c>
      <c r="AX17" s="53">
        <v>57</v>
      </c>
      <c r="AY17" s="20">
        <v>58</v>
      </c>
      <c r="AZ17" s="53">
        <v>28.773799999999998</v>
      </c>
      <c r="BA17" s="53">
        <v>29.226200000000002</v>
      </c>
      <c r="BB17" s="53">
        <v>58</v>
      </c>
      <c r="BC17" s="20">
        <v>59</v>
      </c>
      <c r="BD17" s="53">
        <v>29.2699</v>
      </c>
      <c r="BE17" s="53">
        <v>29.7301</v>
      </c>
      <c r="BF17" s="53">
        <v>59</v>
      </c>
      <c r="BG17" s="20">
        <v>60</v>
      </c>
      <c r="BH17" s="53">
        <v>29.765999999999998</v>
      </c>
      <c r="BI17" s="53">
        <v>30.234000000000002</v>
      </c>
      <c r="BJ17" s="53">
        <v>60</v>
      </c>
      <c r="BK17" s="20">
        <v>62</v>
      </c>
      <c r="BL17" s="53">
        <v>30.758199999999999</v>
      </c>
      <c r="BM17" s="53">
        <v>31.241800000000001</v>
      </c>
      <c r="BN17" s="53">
        <v>62</v>
      </c>
      <c r="BO17" s="20">
        <v>63</v>
      </c>
      <c r="BP17" s="53">
        <v>31.254300000000001</v>
      </c>
      <c r="BQ17" s="53">
        <v>31.745699999999999</v>
      </c>
      <c r="BR17" s="53">
        <v>63</v>
      </c>
      <c r="BS17" s="20">
        <v>64</v>
      </c>
      <c r="BT17" s="53">
        <v>31.750399999999999</v>
      </c>
      <c r="BU17" s="53">
        <v>32.249600000000001</v>
      </c>
      <c r="BV17" s="53">
        <v>64</v>
      </c>
      <c r="BW17" s="20">
        <v>65</v>
      </c>
      <c r="BX17" s="53">
        <v>32.246499999999997</v>
      </c>
      <c r="BY17" s="53">
        <v>32.753500000000003</v>
      </c>
      <c r="BZ17" s="53">
        <v>65</v>
      </c>
      <c r="CA17" s="20">
        <v>65</v>
      </c>
      <c r="CB17" s="53">
        <v>32.246499999999997</v>
      </c>
      <c r="CC17" s="53">
        <v>32.753500000000003</v>
      </c>
      <c r="CD17" s="53">
        <v>65</v>
      </c>
      <c r="CE17" s="20">
        <v>64</v>
      </c>
      <c r="CF17" s="53">
        <v>31.750399999999999</v>
      </c>
      <c r="CG17" s="53">
        <v>32.249600000000001</v>
      </c>
      <c r="CH17" s="53">
        <v>64</v>
      </c>
      <c r="CI17" s="20">
        <v>299</v>
      </c>
      <c r="CJ17" s="53">
        <v>148.3339</v>
      </c>
      <c r="CK17" s="53">
        <v>150.6661</v>
      </c>
      <c r="CL17" s="53">
        <v>299</v>
      </c>
      <c r="CM17" s="20">
        <v>245</v>
      </c>
      <c r="CN17" s="53">
        <v>121.5445</v>
      </c>
      <c r="CO17" s="53">
        <v>123.4555</v>
      </c>
      <c r="CP17" s="53">
        <v>245</v>
      </c>
      <c r="CQ17" s="20">
        <v>250</v>
      </c>
      <c r="CR17" s="53">
        <v>124.02499999999999</v>
      </c>
      <c r="CS17" s="53">
        <v>125.97500000000001</v>
      </c>
      <c r="CT17" s="53">
        <v>250</v>
      </c>
      <c r="CU17" s="20">
        <v>223</v>
      </c>
      <c r="CV17" s="53">
        <v>110.63029999999999</v>
      </c>
      <c r="CW17" s="53">
        <v>112.36970000000001</v>
      </c>
      <c r="CX17" s="53">
        <v>223</v>
      </c>
      <c r="CY17" s="20">
        <v>198</v>
      </c>
      <c r="CZ17" s="53">
        <v>98.227800000000002</v>
      </c>
      <c r="DA17" s="53">
        <v>99.772199999999998</v>
      </c>
      <c r="DB17" s="53">
        <v>198</v>
      </c>
      <c r="DC17" s="20">
        <v>152</v>
      </c>
      <c r="DD17" s="53">
        <v>75.407200000000003</v>
      </c>
      <c r="DE17" s="53">
        <v>76.592799999999997</v>
      </c>
      <c r="DF17" s="53">
        <v>152</v>
      </c>
      <c r="DG17" s="20">
        <v>125</v>
      </c>
      <c r="DH17" s="53">
        <v>62.012499999999996</v>
      </c>
      <c r="DI17" s="53">
        <v>62.987500000000004</v>
      </c>
      <c r="DJ17" s="53">
        <v>125</v>
      </c>
      <c r="DK17" s="20">
        <v>142</v>
      </c>
      <c r="DL17" s="53">
        <v>70.446200000000005</v>
      </c>
      <c r="DM17" s="53">
        <v>71.553799999999995</v>
      </c>
      <c r="DN17" s="53">
        <v>142</v>
      </c>
      <c r="DO17" s="20">
        <v>127</v>
      </c>
      <c r="DP17" s="53">
        <v>63.0047</v>
      </c>
      <c r="DQ17" s="53">
        <v>63.9953</v>
      </c>
      <c r="DR17" s="53">
        <v>127</v>
      </c>
      <c r="DS17" s="20">
        <v>105</v>
      </c>
      <c r="DT17" s="53">
        <v>52.090499999999999</v>
      </c>
      <c r="DU17" s="53">
        <v>52.909500000000001</v>
      </c>
      <c r="DV17" s="53">
        <v>105</v>
      </c>
      <c r="DW17" s="20">
        <v>77</v>
      </c>
      <c r="DX17" s="53">
        <v>38.1997</v>
      </c>
      <c r="DY17" s="53">
        <v>38.8003</v>
      </c>
      <c r="DZ17" s="53">
        <v>77</v>
      </c>
      <c r="EA17" s="20">
        <v>60</v>
      </c>
      <c r="EB17" s="53">
        <v>29.765999999999998</v>
      </c>
      <c r="EC17" s="53">
        <v>30.234000000000002</v>
      </c>
      <c r="ED17" s="53">
        <v>60</v>
      </c>
      <c r="EE17" s="20">
        <v>58</v>
      </c>
      <c r="EF17" s="53">
        <v>28.773799999999998</v>
      </c>
      <c r="EG17" s="53">
        <v>29.226200000000002</v>
      </c>
      <c r="EH17" s="53">
        <v>58</v>
      </c>
      <c r="EI17" s="20">
        <v>4</v>
      </c>
      <c r="EJ17" s="53">
        <v>1.9843999999999999</v>
      </c>
      <c r="EK17" s="53">
        <v>2.0156000000000001</v>
      </c>
      <c r="EL17" s="53">
        <v>4</v>
      </c>
      <c r="EM17" s="20">
        <v>22</v>
      </c>
      <c r="EN17" s="53">
        <v>10.914199999999999</v>
      </c>
      <c r="EO17" s="53">
        <v>11.085800000000001</v>
      </c>
      <c r="EP17" s="53">
        <v>22</v>
      </c>
      <c r="EQ17" s="20">
        <v>20</v>
      </c>
      <c r="ER17" s="53">
        <v>9.9220000000000006</v>
      </c>
      <c r="ES17" s="53">
        <v>10.077999999999999</v>
      </c>
      <c r="ET17" s="53">
        <v>20</v>
      </c>
      <c r="EU17" s="20">
        <v>45</v>
      </c>
      <c r="EV17" s="53">
        <v>22.3245</v>
      </c>
      <c r="EW17" s="53">
        <v>22.6755</v>
      </c>
      <c r="EX17" s="53">
        <v>45</v>
      </c>
      <c r="EY17" s="20">
        <v>1599</v>
      </c>
      <c r="EZ17" s="20">
        <v>143</v>
      </c>
      <c r="FA17" s="20">
        <v>165</v>
      </c>
      <c r="FB17" s="20">
        <v>705</v>
      </c>
      <c r="FC17" s="22">
        <v>61</v>
      </c>
      <c r="FD17"/>
      <c r="FE17"/>
      <c r="FF17"/>
      <c r="FG17"/>
      <c r="FH17"/>
    </row>
    <row r="18" spans="1:164" s="23" customFormat="1" x14ac:dyDescent="0.25">
      <c r="A18" s="16" t="s">
        <v>71</v>
      </c>
      <c r="B18" s="17" t="s">
        <v>72</v>
      </c>
      <c r="C18" s="18">
        <v>1133</v>
      </c>
      <c r="D18" s="53">
        <v>562.08129999999994</v>
      </c>
      <c r="E18" s="53">
        <v>570.91870000000006</v>
      </c>
      <c r="F18" s="53">
        <v>1133</v>
      </c>
      <c r="G18" s="20">
        <v>15</v>
      </c>
      <c r="H18" s="53">
        <v>7.4414999999999996</v>
      </c>
      <c r="I18" s="53">
        <v>7.5585000000000004</v>
      </c>
      <c r="J18" s="53">
        <v>15</v>
      </c>
      <c r="K18" s="20">
        <v>15</v>
      </c>
      <c r="L18" s="53">
        <v>7.4414999999999996</v>
      </c>
      <c r="M18" s="53">
        <v>7.5585000000000004</v>
      </c>
      <c r="N18" s="53">
        <v>15</v>
      </c>
      <c r="O18" s="20">
        <v>16</v>
      </c>
      <c r="P18" s="53">
        <v>7.9375999999999998</v>
      </c>
      <c r="Q18" s="53">
        <v>8.0624000000000002</v>
      </c>
      <c r="R18" s="53">
        <v>16</v>
      </c>
      <c r="S18" s="20">
        <v>17</v>
      </c>
      <c r="T18" s="53">
        <v>8.4337</v>
      </c>
      <c r="U18" s="53">
        <v>8.5663</v>
      </c>
      <c r="V18" s="53">
        <v>17</v>
      </c>
      <c r="W18" s="20">
        <v>17</v>
      </c>
      <c r="X18" s="53">
        <v>8.4337</v>
      </c>
      <c r="Y18" s="53">
        <v>8.5663</v>
      </c>
      <c r="Z18" s="53">
        <v>17</v>
      </c>
      <c r="AA18" s="20">
        <v>18</v>
      </c>
      <c r="AB18" s="53">
        <v>8.9298000000000002</v>
      </c>
      <c r="AC18" s="53">
        <v>9.0701999999999998</v>
      </c>
      <c r="AD18" s="53">
        <v>18</v>
      </c>
      <c r="AE18" s="20">
        <v>18</v>
      </c>
      <c r="AF18" s="53">
        <v>8.9298000000000002</v>
      </c>
      <c r="AG18" s="53">
        <v>9.0701999999999998</v>
      </c>
      <c r="AH18" s="53">
        <v>18</v>
      </c>
      <c r="AI18" s="20">
        <v>19</v>
      </c>
      <c r="AJ18" s="53">
        <v>9.4259000000000004</v>
      </c>
      <c r="AK18" s="53">
        <v>9.5740999999999996</v>
      </c>
      <c r="AL18" s="53">
        <v>19</v>
      </c>
      <c r="AM18" s="20">
        <v>19</v>
      </c>
      <c r="AN18" s="53">
        <v>9.4259000000000004</v>
      </c>
      <c r="AO18" s="53">
        <v>9.5740999999999996</v>
      </c>
      <c r="AP18" s="53">
        <v>19</v>
      </c>
      <c r="AQ18" s="20">
        <v>20</v>
      </c>
      <c r="AR18" s="53">
        <v>9.9220000000000006</v>
      </c>
      <c r="AS18" s="53">
        <v>10.077999999999999</v>
      </c>
      <c r="AT18" s="53">
        <v>20</v>
      </c>
      <c r="AU18" s="20">
        <v>20</v>
      </c>
      <c r="AV18" s="53">
        <v>9.9220000000000006</v>
      </c>
      <c r="AW18" s="53">
        <v>10.077999999999999</v>
      </c>
      <c r="AX18" s="53">
        <v>20</v>
      </c>
      <c r="AY18" s="20">
        <v>21</v>
      </c>
      <c r="AZ18" s="53">
        <v>10.418099999999999</v>
      </c>
      <c r="BA18" s="53">
        <v>10.581900000000001</v>
      </c>
      <c r="BB18" s="53">
        <v>21</v>
      </c>
      <c r="BC18" s="20">
        <v>21</v>
      </c>
      <c r="BD18" s="53">
        <v>10.418099999999999</v>
      </c>
      <c r="BE18" s="53">
        <v>10.581900000000001</v>
      </c>
      <c r="BF18" s="53">
        <v>21</v>
      </c>
      <c r="BG18" s="20">
        <v>22</v>
      </c>
      <c r="BH18" s="53">
        <v>10.914199999999999</v>
      </c>
      <c r="BI18" s="53">
        <v>11.085800000000001</v>
      </c>
      <c r="BJ18" s="53">
        <v>22</v>
      </c>
      <c r="BK18" s="20">
        <v>22</v>
      </c>
      <c r="BL18" s="53">
        <v>10.914199999999999</v>
      </c>
      <c r="BM18" s="53">
        <v>11.085800000000001</v>
      </c>
      <c r="BN18" s="53">
        <v>22</v>
      </c>
      <c r="BO18" s="20">
        <v>23</v>
      </c>
      <c r="BP18" s="53">
        <v>11.410299999999999</v>
      </c>
      <c r="BQ18" s="53">
        <v>11.589700000000001</v>
      </c>
      <c r="BR18" s="53">
        <v>23</v>
      </c>
      <c r="BS18" s="20">
        <v>23</v>
      </c>
      <c r="BT18" s="53">
        <v>11.410299999999999</v>
      </c>
      <c r="BU18" s="53">
        <v>11.589700000000001</v>
      </c>
      <c r="BV18" s="53">
        <v>23</v>
      </c>
      <c r="BW18" s="20">
        <v>23</v>
      </c>
      <c r="BX18" s="53">
        <v>11.410299999999999</v>
      </c>
      <c r="BY18" s="53">
        <v>11.589700000000001</v>
      </c>
      <c r="BZ18" s="53">
        <v>23</v>
      </c>
      <c r="CA18" s="20">
        <v>23</v>
      </c>
      <c r="CB18" s="53">
        <v>11.410299999999999</v>
      </c>
      <c r="CC18" s="53">
        <v>11.589700000000001</v>
      </c>
      <c r="CD18" s="53">
        <v>23</v>
      </c>
      <c r="CE18" s="20">
        <v>23</v>
      </c>
      <c r="CF18" s="53">
        <v>11.410299999999999</v>
      </c>
      <c r="CG18" s="53">
        <v>11.589700000000001</v>
      </c>
      <c r="CH18" s="53">
        <v>23</v>
      </c>
      <c r="CI18" s="20">
        <v>107</v>
      </c>
      <c r="CJ18" s="53">
        <v>53.082699999999996</v>
      </c>
      <c r="CK18" s="53">
        <v>53.917300000000004</v>
      </c>
      <c r="CL18" s="53">
        <v>107</v>
      </c>
      <c r="CM18" s="20">
        <v>88</v>
      </c>
      <c r="CN18" s="53">
        <v>43.656799999999997</v>
      </c>
      <c r="CO18" s="53">
        <v>44.343200000000003</v>
      </c>
      <c r="CP18" s="53">
        <v>88</v>
      </c>
      <c r="CQ18" s="20">
        <v>89</v>
      </c>
      <c r="CR18" s="53">
        <v>44.152899999999995</v>
      </c>
      <c r="CS18" s="53">
        <v>44.847100000000005</v>
      </c>
      <c r="CT18" s="53">
        <v>89</v>
      </c>
      <c r="CU18" s="20">
        <v>80</v>
      </c>
      <c r="CV18" s="53">
        <v>39.688000000000002</v>
      </c>
      <c r="CW18" s="53">
        <v>40.311999999999998</v>
      </c>
      <c r="CX18" s="53">
        <v>80</v>
      </c>
      <c r="CY18" s="20">
        <v>71</v>
      </c>
      <c r="CZ18" s="53">
        <v>35.223100000000002</v>
      </c>
      <c r="DA18" s="53">
        <v>35.776899999999998</v>
      </c>
      <c r="DB18" s="53">
        <v>71</v>
      </c>
      <c r="DC18" s="20">
        <v>54</v>
      </c>
      <c r="DD18" s="53">
        <v>26.789400000000001</v>
      </c>
      <c r="DE18" s="53">
        <v>27.210599999999999</v>
      </c>
      <c r="DF18" s="53">
        <v>54</v>
      </c>
      <c r="DG18" s="20">
        <v>45</v>
      </c>
      <c r="DH18" s="53">
        <v>22.3245</v>
      </c>
      <c r="DI18" s="53">
        <v>22.6755</v>
      </c>
      <c r="DJ18" s="53">
        <v>45</v>
      </c>
      <c r="DK18" s="20">
        <v>51</v>
      </c>
      <c r="DL18" s="53">
        <v>25.301099999999998</v>
      </c>
      <c r="DM18" s="53">
        <v>25.698900000000002</v>
      </c>
      <c r="DN18" s="53">
        <v>51</v>
      </c>
      <c r="DO18" s="20">
        <v>45</v>
      </c>
      <c r="DP18" s="53">
        <v>22.3245</v>
      </c>
      <c r="DQ18" s="53">
        <v>22.6755</v>
      </c>
      <c r="DR18" s="53">
        <v>45</v>
      </c>
      <c r="DS18" s="20">
        <v>38</v>
      </c>
      <c r="DT18" s="53">
        <v>18.851800000000001</v>
      </c>
      <c r="DU18" s="53">
        <v>19.148199999999999</v>
      </c>
      <c r="DV18" s="53">
        <v>38</v>
      </c>
      <c r="DW18" s="20">
        <v>27</v>
      </c>
      <c r="DX18" s="53">
        <v>13.3947</v>
      </c>
      <c r="DY18" s="53">
        <v>13.6053</v>
      </c>
      <c r="DZ18" s="53">
        <v>27</v>
      </c>
      <c r="EA18" s="20">
        <v>22</v>
      </c>
      <c r="EB18" s="53">
        <v>10.914199999999999</v>
      </c>
      <c r="EC18" s="53">
        <v>11.085800000000001</v>
      </c>
      <c r="ED18" s="53">
        <v>22</v>
      </c>
      <c r="EE18" s="20">
        <v>21</v>
      </c>
      <c r="EF18" s="53">
        <v>10.418099999999999</v>
      </c>
      <c r="EG18" s="53">
        <v>10.581900000000001</v>
      </c>
      <c r="EH18" s="53">
        <v>21</v>
      </c>
      <c r="EI18" s="20">
        <v>1</v>
      </c>
      <c r="EJ18" s="53">
        <v>0.49609999999999999</v>
      </c>
      <c r="EK18" s="53">
        <v>0.50390000000000001</v>
      </c>
      <c r="EL18" s="53">
        <v>1</v>
      </c>
      <c r="EM18" s="20">
        <v>8</v>
      </c>
      <c r="EN18" s="53">
        <v>3.9687999999999999</v>
      </c>
      <c r="EO18" s="53">
        <v>4.0312000000000001</v>
      </c>
      <c r="EP18" s="53">
        <v>8</v>
      </c>
      <c r="EQ18" s="20">
        <v>7</v>
      </c>
      <c r="ER18" s="53">
        <v>3.4726999999999997</v>
      </c>
      <c r="ES18" s="53">
        <v>3.5273000000000003</v>
      </c>
      <c r="ET18" s="53">
        <v>7</v>
      </c>
      <c r="EU18" s="20">
        <v>16</v>
      </c>
      <c r="EV18" s="53">
        <v>7.9375999999999998</v>
      </c>
      <c r="EW18" s="53">
        <v>8.0624000000000002</v>
      </c>
      <c r="EX18" s="53">
        <v>16</v>
      </c>
      <c r="EY18" s="20">
        <v>572</v>
      </c>
      <c r="EZ18" s="20">
        <v>51</v>
      </c>
      <c r="FA18" s="20">
        <v>59</v>
      </c>
      <c r="FB18" s="20">
        <v>252</v>
      </c>
      <c r="FC18" s="22">
        <v>22</v>
      </c>
      <c r="FD18"/>
      <c r="FE18"/>
      <c r="FF18"/>
      <c r="FG18"/>
      <c r="FH18"/>
    </row>
    <row r="19" spans="1:164" s="23" customFormat="1" x14ac:dyDescent="0.25">
      <c r="A19" s="16" t="s">
        <v>73</v>
      </c>
      <c r="B19" s="17" t="s">
        <v>74</v>
      </c>
      <c r="C19" s="18">
        <v>1571</v>
      </c>
      <c r="D19" s="53">
        <v>779.37310000000002</v>
      </c>
      <c r="E19" s="53">
        <v>791.62689999999998</v>
      </c>
      <c r="F19" s="53">
        <v>1571</v>
      </c>
      <c r="G19" s="20">
        <v>21</v>
      </c>
      <c r="H19" s="53">
        <v>10.418099999999999</v>
      </c>
      <c r="I19" s="53">
        <v>10.581900000000001</v>
      </c>
      <c r="J19" s="53">
        <v>21</v>
      </c>
      <c r="K19" s="20">
        <v>22</v>
      </c>
      <c r="L19" s="53">
        <v>10.914199999999999</v>
      </c>
      <c r="M19" s="53">
        <v>11.085800000000001</v>
      </c>
      <c r="N19" s="53">
        <v>22</v>
      </c>
      <c r="O19" s="20">
        <v>22</v>
      </c>
      <c r="P19" s="53">
        <v>10.914199999999999</v>
      </c>
      <c r="Q19" s="53">
        <v>11.085800000000001</v>
      </c>
      <c r="R19" s="53">
        <v>22</v>
      </c>
      <c r="S19" s="20">
        <v>23</v>
      </c>
      <c r="T19" s="53">
        <v>11.410299999999999</v>
      </c>
      <c r="U19" s="53">
        <v>11.589700000000001</v>
      </c>
      <c r="V19" s="53">
        <v>23</v>
      </c>
      <c r="W19" s="20">
        <v>24</v>
      </c>
      <c r="X19" s="53">
        <v>11.9064</v>
      </c>
      <c r="Y19" s="53">
        <v>12.0936</v>
      </c>
      <c r="Z19" s="53">
        <v>24</v>
      </c>
      <c r="AA19" s="20">
        <v>25</v>
      </c>
      <c r="AB19" s="53">
        <v>12.4025</v>
      </c>
      <c r="AC19" s="53">
        <v>12.5975</v>
      </c>
      <c r="AD19" s="53">
        <v>25</v>
      </c>
      <c r="AE19" s="20">
        <v>25</v>
      </c>
      <c r="AF19" s="53">
        <v>12.4025</v>
      </c>
      <c r="AG19" s="53">
        <v>12.5975</v>
      </c>
      <c r="AH19" s="53">
        <v>25</v>
      </c>
      <c r="AI19" s="20">
        <v>26</v>
      </c>
      <c r="AJ19" s="53">
        <v>12.8986</v>
      </c>
      <c r="AK19" s="53">
        <v>13.1014</v>
      </c>
      <c r="AL19" s="53">
        <v>26</v>
      </c>
      <c r="AM19" s="20">
        <v>27</v>
      </c>
      <c r="AN19" s="53">
        <v>13.3947</v>
      </c>
      <c r="AO19" s="53">
        <v>13.6053</v>
      </c>
      <c r="AP19" s="53">
        <v>27</v>
      </c>
      <c r="AQ19" s="20">
        <v>27</v>
      </c>
      <c r="AR19" s="53">
        <v>13.3947</v>
      </c>
      <c r="AS19" s="53">
        <v>13.6053</v>
      </c>
      <c r="AT19" s="53">
        <v>27</v>
      </c>
      <c r="AU19" s="20">
        <v>28</v>
      </c>
      <c r="AV19" s="53">
        <v>13.890799999999999</v>
      </c>
      <c r="AW19" s="53">
        <v>14.109200000000001</v>
      </c>
      <c r="AX19" s="53">
        <v>28</v>
      </c>
      <c r="AY19" s="20">
        <v>29</v>
      </c>
      <c r="AZ19" s="53">
        <v>14.386899999999999</v>
      </c>
      <c r="BA19" s="53">
        <v>14.613100000000001</v>
      </c>
      <c r="BB19" s="53">
        <v>29</v>
      </c>
      <c r="BC19" s="20">
        <v>29</v>
      </c>
      <c r="BD19" s="53">
        <v>14.386899999999999</v>
      </c>
      <c r="BE19" s="53">
        <v>14.613100000000001</v>
      </c>
      <c r="BF19" s="53">
        <v>29</v>
      </c>
      <c r="BG19" s="20">
        <v>30</v>
      </c>
      <c r="BH19" s="53">
        <v>14.882999999999999</v>
      </c>
      <c r="BI19" s="53">
        <v>15.117000000000001</v>
      </c>
      <c r="BJ19" s="53">
        <v>30</v>
      </c>
      <c r="BK19" s="20">
        <v>31</v>
      </c>
      <c r="BL19" s="53">
        <v>15.379099999999999</v>
      </c>
      <c r="BM19" s="53">
        <v>15.620900000000001</v>
      </c>
      <c r="BN19" s="53">
        <v>31</v>
      </c>
      <c r="BO19" s="20">
        <v>31</v>
      </c>
      <c r="BP19" s="53">
        <v>15.379099999999999</v>
      </c>
      <c r="BQ19" s="53">
        <v>15.620900000000001</v>
      </c>
      <c r="BR19" s="53">
        <v>31</v>
      </c>
      <c r="BS19" s="20">
        <v>32</v>
      </c>
      <c r="BT19" s="53">
        <v>15.8752</v>
      </c>
      <c r="BU19" s="53">
        <v>16.1248</v>
      </c>
      <c r="BV19" s="53">
        <v>32</v>
      </c>
      <c r="BW19" s="20">
        <v>32</v>
      </c>
      <c r="BX19" s="53">
        <v>15.8752</v>
      </c>
      <c r="BY19" s="53">
        <v>16.1248</v>
      </c>
      <c r="BZ19" s="53">
        <v>32</v>
      </c>
      <c r="CA19" s="20">
        <v>32</v>
      </c>
      <c r="CB19" s="53">
        <v>15.8752</v>
      </c>
      <c r="CC19" s="53">
        <v>16.1248</v>
      </c>
      <c r="CD19" s="53">
        <v>32</v>
      </c>
      <c r="CE19" s="20">
        <v>32</v>
      </c>
      <c r="CF19" s="53">
        <v>15.8752</v>
      </c>
      <c r="CG19" s="53">
        <v>16.1248</v>
      </c>
      <c r="CH19" s="53">
        <v>32</v>
      </c>
      <c r="CI19" s="20">
        <v>149</v>
      </c>
      <c r="CJ19" s="53">
        <v>73.918899999999994</v>
      </c>
      <c r="CK19" s="53">
        <v>75.081100000000006</v>
      </c>
      <c r="CL19" s="53">
        <v>149</v>
      </c>
      <c r="CM19" s="20">
        <v>122</v>
      </c>
      <c r="CN19" s="53">
        <v>60.5242</v>
      </c>
      <c r="CO19" s="53">
        <v>61.4758</v>
      </c>
      <c r="CP19" s="53">
        <v>122</v>
      </c>
      <c r="CQ19" s="20">
        <v>124</v>
      </c>
      <c r="CR19" s="53">
        <v>61.516399999999997</v>
      </c>
      <c r="CS19" s="53">
        <v>62.483600000000003</v>
      </c>
      <c r="CT19" s="53">
        <v>124</v>
      </c>
      <c r="CU19" s="20">
        <v>111</v>
      </c>
      <c r="CV19" s="53">
        <v>55.067099999999996</v>
      </c>
      <c r="CW19" s="53">
        <v>55.932900000000004</v>
      </c>
      <c r="CX19" s="53">
        <v>111</v>
      </c>
      <c r="CY19" s="20">
        <v>98</v>
      </c>
      <c r="CZ19" s="53">
        <v>48.617799999999995</v>
      </c>
      <c r="DA19" s="53">
        <v>49.382200000000005</v>
      </c>
      <c r="DB19" s="53">
        <v>98</v>
      </c>
      <c r="DC19" s="20">
        <v>75</v>
      </c>
      <c r="DD19" s="53">
        <v>37.207499999999996</v>
      </c>
      <c r="DE19" s="53">
        <v>37.792500000000004</v>
      </c>
      <c r="DF19" s="53">
        <v>75</v>
      </c>
      <c r="DG19" s="20">
        <v>62</v>
      </c>
      <c r="DH19" s="53">
        <v>30.758199999999999</v>
      </c>
      <c r="DI19" s="53">
        <v>31.241800000000001</v>
      </c>
      <c r="DJ19" s="53">
        <v>62</v>
      </c>
      <c r="DK19" s="20">
        <v>70</v>
      </c>
      <c r="DL19" s="53">
        <v>34.726999999999997</v>
      </c>
      <c r="DM19" s="53">
        <v>35.273000000000003</v>
      </c>
      <c r="DN19" s="53">
        <v>70</v>
      </c>
      <c r="DO19" s="20">
        <v>63</v>
      </c>
      <c r="DP19" s="53">
        <v>31.254300000000001</v>
      </c>
      <c r="DQ19" s="53">
        <v>31.745699999999999</v>
      </c>
      <c r="DR19" s="53">
        <v>63</v>
      </c>
      <c r="DS19" s="20">
        <v>52</v>
      </c>
      <c r="DT19" s="53">
        <v>25.7972</v>
      </c>
      <c r="DU19" s="53">
        <v>26.2028</v>
      </c>
      <c r="DV19" s="53">
        <v>52</v>
      </c>
      <c r="DW19" s="20">
        <v>38</v>
      </c>
      <c r="DX19" s="53">
        <v>18.851800000000001</v>
      </c>
      <c r="DY19" s="53">
        <v>19.148199999999999</v>
      </c>
      <c r="DZ19" s="53">
        <v>38</v>
      </c>
      <c r="EA19" s="20">
        <v>30</v>
      </c>
      <c r="EB19" s="53">
        <v>14.882999999999999</v>
      </c>
      <c r="EC19" s="53">
        <v>15.117000000000001</v>
      </c>
      <c r="ED19" s="53">
        <v>30</v>
      </c>
      <c r="EE19" s="20">
        <v>29</v>
      </c>
      <c r="EF19" s="53">
        <v>14.386899999999999</v>
      </c>
      <c r="EG19" s="53">
        <v>14.613100000000001</v>
      </c>
      <c r="EH19" s="53">
        <v>29</v>
      </c>
      <c r="EI19" s="20">
        <v>2</v>
      </c>
      <c r="EJ19" s="53">
        <v>0.99219999999999997</v>
      </c>
      <c r="EK19" s="53">
        <v>1.0078</v>
      </c>
      <c r="EL19" s="53">
        <v>2</v>
      </c>
      <c r="EM19" s="20">
        <v>11</v>
      </c>
      <c r="EN19" s="53">
        <v>5.4570999999999996</v>
      </c>
      <c r="EO19" s="53">
        <v>5.5429000000000004</v>
      </c>
      <c r="EP19" s="53">
        <v>11</v>
      </c>
      <c r="EQ19" s="20">
        <v>10</v>
      </c>
      <c r="ER19" s="53">
        <v>4.9610000000000003</v>
      </c>
      <c r="ES19" s="53">
        <v>5.0389999999999997</v>
      </c>
      <c r="ET19" s="53">
        <v>10</v>
      </c>
      <c r="EU19" s="20">
        <v>22</v>
      </c>
      <c r="EV19" s="53">
        <v>10.914199999999999</v>
      </c>
      <c r="EW19" s="53">
        <v>11.085800000000001</v>
      </c>
      <c r="EX19" s="53">
        <v>22</v>
      </c>
      <c r="EY19" s="20">
        <v>794</v>
      </c>
      <c r="EZ19" s="20">
        <v>71</v>
      </c>
      <c r="FA19" s="20">
        <v>82</v>
      </c>
      <c r="FB19" s="20">
        <v>350</v>
      </c>
      <c r="FC19" s="22">
        <v>30</v>
      </c>
      <c r="FD19"/>
      <c r="FE19"/>
      <c r="FF19"/>
      <c r="FG19"/>
      <c r="FH19"/>
    </row>
    <row r="20" spans="1:164" s="23" customFormat="1" x14ac:dyDescent="0.25">
      <c r="A20" s="16" t="s">
        <v>75</v>
      </c>
      <c r="B20" s="17" t="s">
        <v>76</v>
      </c>
      <c r="C20" s="18">
        <v>2204</v>
      </c>
      <c r="D20" s="53">
        <v>1093.4043999999999</v>
      </c>
      <c r="E20" s="53">
        <v>1110.5956000000001</v>
      </c>
      <c r="F20" s="53">
        <v>2204</v>
      </c>
      <c r="G20" s="20">
        <v>29</v>
      </c>
      <c r="H20" s="53">
        <v>14.386899999999999</v>
      </c>
      <c r="I20" s="53">
        <v>14.613100000000001</v>
      </c>
      <c r="J20" s="53">
        <v>29</v>
      </c>
      <c r="K20" s="20">
        <v>30</v>
      </c>
      <c r="L20" s="53">
        <v>14.882999999999999</v>
      </c>
      <c r="M20" s="53">
        <v>15.117000000000001</v>
      </c>
      <c r="N20" s="53">
        <v>30</v>
      </c>
      <c r="O20" s="20">
        <v>31</v>
      </c>
      <c r="P20" s="53">
        <v>15.379099999999999</v>
      </c>
      <c r="Q20" s="53">
        <v>15.620900000000001</v>
      </c>
      <c r="R20" s="53">
        <v>31</v>
      </c>
      <c r="S20" s="20">
        <v>32</v>
      </c>
      <c r="T20" s="53">
        <v>15.8752</v>
      </c>
      <c r="U20" s="53">
        <v>16.1248</v>
      </c>
      <c r="V20" s="53">
        <v>32</v>
      </c>
      <c r="W20" s="20">
        <v>33</v>
      </c>
      <c r="X20" s="53">
        <v>16.371299999999998</v>
      </c>
      <c r="Y20" s="53">
        <v>16.628700000000002</v>
      </c>
      <c r="Z20" s="53">
        <v>33</v>
      </c>
      <c r="AA20" s="20">
        <v>34</v>
      </c>
      <c r="AB20" s="53">
        <v>16.8674</v>
      </c>
      <c r="AC20" s="53">
        <v>17.1326</v>
      </c>
      <c r="AD20" s="53">
        <v>34</v>
      </c>
      <c r="AE20" s="20">
        <v>35</v>
      </c>
      <c r="AF20" s="53">
        <v>17.363499999999998</v>
      </c>
      <c r="AG20" s="53">
        <v>17.636500000000002</v>
      </c>
      <c r="AH20" s="53">
        <v>35</v>
      </c>
      <c r="AI20" s="20">
        <v>37</v>
      </c>
      <c r="AJ20" s="53">
        <v>18.355699999999999</v>
      </c>
      <c r="AK20" s="53">
        <v>18.644300000000001</v>
      </c>
      <c r="AL20" s="53">
        <v>37</v>
      </c>
      <c r="AM20" s="20">
        <v>38</v>
      </c>
      <c r="AN20" s="53">
        <v>18.851800000000001</v>
      </c>
      <c r="AO20" s="53">
        <v>19.148199999999999</v>
      </c>
      <c r="AP20" s="53">
        <v>38</v>
      </c>
      <c r="AQ20" s="20">
        <v>39</v>
      </c>
      <c r="AR20" s="53">
        <v>19.347899999999999</v>
      </c>
      <c r="AS20" s="53">
        <v>19.652100000000001</v>
      </c>
      <c r="AT20" s="53">
        <v>39</v>
      </c>
      <c r="AU20" s="20">
        <v>39</v>
      </c>
      <c r="AV20" s="53">
        <v>19.347899999999999</v>
      </c>
      <c r="AW20" s="53">
        <v>19.652100000000001</v>
      </c>
      <c r="AX20" s="53">
        <v>39</v>
      </c>
      <c r="AY20" s="20">
        <v>40</v>
      </c>
      <c r="AZ20" s="53">
        <v>19.844000000000001</v>
      </c>
      <c r="BA20" s="53">
        <v>20.155999999999999</v>
      </c>
      <c r="BB20" s="53">
        <v>40</v>
      </c>
      <c r="BC20" s="20">
        <v>41</v>
      </c>
      <c r="BD20" s="53">
        <v>20.3401</v>
      </c>
      <c r="BE20" s="53">
        <v>20.6599</v>
      </c>
      <c r="BF20" s="53">
        <v>41</v>
      </c>
      <c r="BG20" s="20">
        <v>42</v>
      </c>
      <c r="BH20" s="53">
        <v>20.836199999999998</v>
      </c>
      <c r="BI20" s="53">
        <v>21.163800000000002</v>
      </c>
      <c r="BJ20" s="53">
        <v>42</v>
      </c>
      <c r="BK20" s="20">
        <v>43</v>
      </c>
      <c r="BL20" s="53">
        <v>21.3323</v>
      </c>
      <c r="BM20" s="53">
        <v>21.6677</v>
      </c>
      <c r="BN20" s="53">
        <v>43</v>
      </c>
      <c r="BO20" s="20">
        <v>44</v>
      </c>
      <c r="BP20" s="53">
        <v>21.828399999999998</v>
      </c>
      <c r="BQ20" s="53">
        <v>22.171600000000002</v>
      </c>
      <c r="BR20" s="53">
        <v>44</v>
      </c>
      <c r="BS20" s="20">
        <v>45</v>
      </c>
      <c r="BT20" s="53">
        <v>22.3245</v>
      </c>
      <c r="BU20" s="53">
        <v>22.6755</v>
      </c>
      <c r="BV20" s="53">
        <v>45</v>
      </c>
      <c r="BW20" s="20">
        <v>45</v>
      </c>
      <c r="BX20" s="53">
        <v>22.3245</v>
      </c>
      <c r="BY20" s="53">
        <v>22.6755</v>
      </c>
      <c r="BZ20" s="53">
        <v>45</v>
      </c>
      <c r="CA20" s="20">
        <v>45</v>
      </c>
      <c r="CB20" s="53">
        <v>22.3245</v>
      </c>
      <c r="CC20" s="53">
        <v>22.6755</v>
      </c>
      <c r="CD20" s="53">
        <v>45</v>
      </c>
      <c r="CE20" s="20">
        <v>44</v>
      </c>
      <c r="CF20" s="53">
        <v>21.828399999999998</v>
      </c>
      <c r="CG20" s="53">
        <v>22.171600000000002</v>
      </c>
      <c r="CH20" s="53">
        <v>44</v>
      </c>
      <c r="CI20" s="20">
        <v>209</v>
      </c>
      <c r="CJ20" s="53">
        <v>103.6849</v>
      </c>
      <c r="CK20" s="53">
        <v>105.3151</v>
      </c>
      <c r="CL20" s="53">
        <v>209</v>
      </c>
      <c r="CM20" s="20">
        <v>171</v>
      </c>
      <c r="CN20" s="53">
        <v>84.833100000000002</v>
      </c>
      <c r="CO20" s="53">
        <v>86.166899999999998</v>
      </c>
      <c r="CP20" s="53">
        <v>171</v>
      </c>
      <c r="CQ20" s="20">
        <v>175</v>
      </c>
      <c r="CR20" s="53">
        <v>86.817499999999995</v>
      </c>
      <c r="CS20" s="53">
        <v>88.182500000000005</v>
      </c>
      <c r="CT20" s="53">
        <v>175</v>
      </c>
      <c r="CU20" s="20">
        <v>156</v>
      </c>
      <c r="CV20" s="53">
        <v>77.391599999999997</v>
      </c>
      <c r="CW20" s="53">
        <v>78.608400000000003</v>
      </c>
      <c r="CX20" s="53">
        <v>156</v>
      </c>
      <c r="CY20" s="20">
        <v>138</v>
      </c>
      <c r="CZ20" s="53">
        <v>68.461799999999997</v>
      </c>
      <c r="DA20" s="53">
        <v>69.538200000000003</v>
      </c>
      <c r="DB20" s="53">
        <v>138</v>
      </c>
      <c r="DC20" s="20">
        <v>106</v>
      </c>
      <c r="DD20" s="53">
        <v>52.586599999999997</v>
      </c>
      <c r="DE20" s="53">
        <v>53.413400000000003</v>
      </c>
      <c r="DF20" s="53">
        <v>106</v>
      </c>
      <c r="DG20" s="20">
        <v>87</v>
      </c>
      <c r="DH20" s="53">
        <v>43.160699999999999</v>
      </c>
      <c r="DI20" s="53">
        <v>43.839300000000001</v>
      </c>
      <c r="DJ20" s="53">
        <v>87</v>
      </c>
      <c r="DK20" s="20">
        <v>99</v>
      </c>
      <c r="DL20" s="53">
        <v>49.113900000000001</v>
      </c>
      <c r="DM20" s="53">
        <v>49.886099999999999</v>
      </c>
      <c r="DN20" s="53">
        <v>99</v>
      </c>
      <c r="DO20" s="20">
        <v>89</v>
      </c>
      <c r="DP20" s="53">
        <v>44.152899999999995</v>
      </c>
      <c r="DQ20" s="53">
        <v>44.847100000000005</v>
      </c>
      <c r="DR20" s="53">
        <v>89</v>
      </c>
      <c r="DS20" s="20">
        <v>73</v>
      </c>
      <c r="DT20" s="53">
        <v>36.215299999999999</v>
      </c>
      <c r="DU20" s="53">
        <v>36.784700000000001</v>
      </c>
      <c r="DV20" s="53">
        <v>73</v>
      </c>
      <c r="DW20" s="20">
        <v>53</v>
      </c>
      <c r="DX20" s="53">
        <v>26.293299999999999</v>
      </c>
      <c r="DY20" s="53">
        <v>26.706700000000001</v>
      </c>
      <c r="DZ20" s="53">
        <v>53</v>
      </c>
      <c r="EA20" s="20">
        <v>42</v>
      </c>
      <c r="EB20" s="53">
        <v>20.836199999999998</v>
      </c>
      <c r="EC20" s="53">
        <v>21.163800000000002</v>
      </c>
      <c r="ED20" s="53">
        <v>42</v>
      </c>
      <c r="EE20" s="20">
        <v>40</v>
      </c>
      <c r="EF20" s="53">
        <v>19.844000000000001</v>
      </c>
      <c r="EG20" s="53">
        <v>20.155999999999999</v>
      </c>
      <c r="EH20" s="53">
        <v>40</v>
      </c>
      <c r="EI20" s="20">
        <v>3</v>
      </c>
      <c r="EJ20" s="53">
        <v>1.4883</v>
      </c>
      <c r="EK20" s="53">
        <v>1.5117</v>
      </c>
      <c r="EL20" s="53">
        <v>3</v>
      </c>
      <c r="EM20" s="20">
        <v>15</v>
      </c>
      <c r="EN20" s="53">
        <v>7.4414999999999996</v>
      </c>
      <c r="EO20" s="53">
        <v>7.5585000000000004</v>
      </c>
      <c r="EP20" s="53">
        <v>15</v>
      </c>
      <c r="EQ20" s="20">
        <v>14</v>
      </c>
      <c r="ER20" s="53">
        <v>6.9453999999999994</v>
      </c>
      <c r="ES20" s="53">
        <v>7.0546000000000006</v>
      </c>
      <c r="ET20" s="53">
        <v>14</v>
      </c>
      <c r="EU20" s="20">
        <v>31</v>
      </c>
      <c r="EV20" s="53">
        <v>15.379099999999999</v>
      </c>
      <c r="EW20" s="53">
        <v>15.620900000000001</v>
      </c>
      <c r="EX20" s="53">
        <v>31</v>
      </c>
      <c r="EY20" s="20">
        <v>1115</v>
      </c>
      <c r="EZ20" s="20">
        <v>100</v>
      </c>
      <c r="FA20" s="20">
        <v>115</v>
      </c>
      <c r="FB20" s="20">
        <v>492</v>
      </c>
      <c r="FC20" s="22">
        <v>42</v>
      </c>
      <c r="FD20"/>
      <c r="FE20"/>
      <c r="FF20"/>
      <c r="FG20"/>
      <c r="FH20"/>
    </row>
    <row r="21" spans="1:164" s="23" customFormat="1" x14ac:dyDescent="0.25">
      <c r="A21" s="16" t="s">
        <v>77</v>
      </c>
      <c r="B21" s="17" t="s">
        <v>78</v>
      </c>
      <c r="C21" s="18">
        <v>945</v>
      </c>
      <c r="D21" s="53">
        <v>468.81450000000001</v>
      </c>
      <c r="E21" s="53">
        <v>476.18549999999999</v>
      </c>
      <c r="F21" s="53">
        <v>945</v>
      </c>
      <c r="G21" s="20">
        <v>13</v>
      </c>
      <c r="H21" s="53">
        <v>6.4493</v>
      </c>
      <c r="I21" s="53">
        <v>6.5507</v>
      </c>
      <c r="J21" s="53">
        <v>13</v>
      </c>
      <c r="K21" s="20">
        <v>13</v>
      </c>
      <c r="L21" s="53">
        <v>6.4493</v>
      </c>
      <c r="M21" s="53">
        <v>6.5507</v>
      </c>
      <c r="N21" s="53">
        <v>13</v>
      </c>
      <c r="O21" s="20">
        <v>13</v>
      </c>
      <c r="P21" s="53">
        <v>6.4493</v>
      </c>
      <c r="Q21" s="53">
        <v>6.5507</v>
      </c>
      <c r="R21" s="53">
        <v>13</v>
      </c>
      <c r="S21" s="20">
        <v>14</v>
      </c>
      <c r="T21" s="53">
        <v>6.9453999999999994</v>
      </c>
      <c r="U21" s="53">
        <v>7.0546000000000006</v>
      </c>
      <c r="V21" s="53">
        <v>14</v>
      </c>
      <c r="W21" s="20">
        <v>14</v>
      </c>
      <c r="X21" s="53">
        <v>6.9453999999999994</v>
      </c>
      <c r="Y21" s="53">
        <v>7.0546000000000006</v>
      </c>
      <c r="Z21" s="53">
        <v>14</v>
      </c>
      <c r="AA21" s="20">
        <v>15</v>
      </c>
      <c r="AB21" s="53">
        <v>7.4414999999999996</v>
      </c>
      <c r="AC21" s="53">
        <v>7.5585000000000004</v>
      </c>
      <c r="AD21" s="53">
        <v>15</v>
      </c>
      <c r="AE21" s="20">
        <v>15</v>
      </c>
      <c r="AF21" s="53">
        <v>7.4414999999999996</v>
      </c>
      <c r="AG21" s="53">
        <v>7.5585000000000004</v>
      </c>
      <c r="AH21" s="53">
        <v>15</v>
      </c>
      <c r="AI21" s="20">
        <v>16</v>
      </c>
      <c r="AJ21" s="53">
        <v>7.9375999999999998</v>
      </c>
      <c r="AK21" s="53">
        <v>8.0624000000000002</v>
      </c>
      <c r="AL21" s="53">
        <v>16</v>
      </c>
      <c r="AM21" s="20">
        <v>16</v>
      </c>
      <c r="AN21" s="53">
        <v>7.9375999999999998</v>
      </c>
      <c r="AO21" s="53">
        <v>8.0624000000000002</v>
      </c>
      <c r="AP21" s="53">
        <v>16</v>
      </c>
      <c r="AQ21" s="20">
        <v>17</v>
      </c>
      <c r="AR21" s="53">
        <v>8.4337</v>
      </c>
      <c r="AS21" s="53">
        <v>8.5663</v>
      </c>
      <c r="AT21" s="53">
        <v>17</v>
      </c>
      <c r="AU21" s="20">
        <v>17</v>
      </c>
      <c r="AV21" s="53">
        <v>8.4337</v>
      </c>
      <c r="AW21" s="53">
        <v>8.5663</v>
      </c>
      <c r="AX21" s="53">
        <v>17</v>
      </c>
      <c r="AY21" s="20">
        <v>17</v>
      </c>
      <c r="AZ21" s="53">
        <v>8.4337</v>
      </c>
      <c r="BA21" s="53">
        <v>8.5663</v>
      </c>
      <c r="BB21" s="53">
        <v>17</v>
      </c>
      <c r="BC21" s="20">
        <v>18</v>
      </c>
      <c r="BD21" s="53">
        <v>8.9298000000000002</v>
      </c>
      <c r="BE21" s="53">
        <v>9.0701999999999998</v>
      </c>
      <c r="BF21" s="53">
        <v>18</v>
      </c>
      <c r="BG21" s="20">
        <v>18</v>
      </c>
      <c r="BH21" s="53">
        <v>8.9298000000000002</v>
      </c>
      <c r="BI21" s="53">
        <v>9.0701999999999998</v>
      </c>
      <c r="BJ21" s="53">
        <v>18</v>
      </c>
      <c r="BK21" s="20">
        <v>19</v>
      </c>
      <c r="BL21" s="53">
        <v>9.4259000000000004</v>
      </c>
      <c r="BM21" s="53">
        <v>9.5740999999999996</v>
      </c>
      <c r="BN21" s="53">
        <v>19</v>
      </c>
      <c r="BO21" s="20">
        <v>19</v>
      </c>
      <c r="BP21" s="53">
        <v>9.4259000000000004</v>
      </c>
      <c r="BQ21" s="53">
        <v>9.5740999999999996</v>
      </c>
      <c r="BR21" s="53">
        <v>19</v>
      </c>
      <c r="BS21" s="20">
        <v>19</v>
      </c>
      <c r="BT21" s="53">
        <v>9.4259000000000004</v>
      </c>
      <c r="BU21" s="53">
        <v>9.5740999999999996</v>
      </c>
      <c r="BV21" s="53">
        <v>19</v>
      </c>
      <c r="BW21" s="20">
        <v>19</v>
      </c>
      <c r="BX21" s="53">
        <v>9.4259000000000004</v>
      </c>
      <c r="BY21" s="53">
        <v>9.5740999999999996</v>
      </c>
      <c r="BZ21" s="53">
        <v>19</v>
      </c>
      <c r="CA21" s="20">
        <v>19</v>
      </c>
      <c r="CB21" s="53">
        <v>9.4259000000000004</v>
      </c>
      <c r="CC21" s="53">
        <v>9.5740999999999996</v>
      </c>
      <c r="CD21" s="53">
        <v>19</v>
      </c>
      <c r="CE21" s="20">
        <v>19</v>
      </c>
      <c r="CF21" s="53">
        <v>9.4259000000000004</v>
      </c>
      <c r="CG21" s="53">
        <v>9.5740999999999996</v>
      </c>
      <c r="CH21" s="53">
        <v>19</v>
      </c>
      <c r="CI21" s="20">
        <v>90</v>
      </c>
      <c r="CJ21" s="53">
        <v>44.649000000000001</v>
      </c>
      <c r="CK21" s="53">
        <v>45.350999999999999</v>
      </c>
      <c r="CL21" s="53">
        <v>90</v>
      </c>
      <c r="CM21" s="20">
        <v>73</v>
      </c>
      <c r="CN21" s="53">
        <v>36.215299999999999</v>
      </c>
      <c r="CO21" s="53">
        <v>36.784700000000001</v>
      </c>
      <c r="CP21" s="53">
        <v>73</v>
      </c>
      <c r="CQ21" s="20">
        <v>75</v>
      </c>
      <c r="CR21" s="53">
        <v>37.207499999999996</v>
      </c>
      <c r="CS21" s="53">
        <v>37.792500000000004</v>
      </c>
      <c r="CT21" s="53">
        <v>75</v>
      </c>
      <c r="CU21" s="20">
        <v>67</v>
      </c>
      <c r="CV21" s="53">
        <v>33.238700000000001</v>
      </c>
      <c r="CW21" s="53">
        <v>33.761299999999999</v>
      </c>
      <c r="CX21" s="53">
        <v>67</v>
      </c>
      <c r="CY21" s="20">
        <v>59</v>
      </c>
      <c r="CZ21" s="53">
        <v>29.2699</v>
      </c>
      <c r="DA21" s="53">
        <v>29.7301</v>
      </c>
      <c r="DB21" s="53">
        <v>59</v>
      </c>
      <c r="DC21" s="20">
        <v>45</v>
      </c>
      <c r="DD21" s="53">
        <v>22.3245</v>
      </c>
      <c r="DE21" s="53">
        <v>22.6755</v>
      </c>
      <c r="DF21" s="53">
        <v>45</v>
      </c>
      <c r="DG21" s="20">
        <v>37</v>
      </c>
      <c r="DH21" s="53">
        <v>18.355699999999999</v>
      </c>
      <c r="DI21" s="53">
        <v>18.644300000000001</v>
      </c>
      <c r="DJ21" s="53">
        <v>37</v>
      </c>
      <c r="DK21" s="20">
        <v>42</v>
      </c>
      <c r="DL21" s="53">
        <v>20.836199999999998</v>
      </c>
      <c r="DM21" s="53">
        <v>21.163800000000002</v>
      </c>
      <c r="DN21" s="53">
        <v>42</v>
      </c>
      <c r="DO21" s="20">
        <v>38</v>
      </c>
      <c r="DP21" s="53">
        <v>18.851800000000001</v>
      </c>
      <c r="DQ21" s="53">
        <v>19.148199999999999</v>
      </c>
      <c r="DR21" s="53">
        <v>38</v>
      </c>
      <c r="DS21" s="20">
        <v>31</v>
      </c>
      <c r="DT21" s="53">
        <v>15.379099999999999</v>
      </c>
      <c r="DU21" s="53">
        <v>15.620900000000001</v>
      </c>
      <c r="DV21" s="53">
        <v>31</v>
      </c>
      <c r="DW21" s="20">
        <v>23</v>
      </c>
      <c r="DX21" s="53">
        <v>11.410299999999999</v>
      </c>
      <c r="DY21" s="53">
        <v>11.589700000000001</v>
      </c>
      <c r="DZ21" s="53">
        <v>23</v>
      </c>
      <c r="EA21" s="20">
        <v>18</v>
      </c>
      <c r="EB21" s="53">
        <v>8.9298000000000002</v>
      </c>
      <c r="EC21" s="53">
        <v>9.0701999999999998</v>
      </c>
      <c r="ED21" s="53">
        <v>18</v>
      </c>
      <c r="EE21" s="20">
        <v>17</v>
      </c>
      <c r="EF21" s="53">
        <v>8.4337</v>
      </c>
      <c r="EG21" s="53">
        <v>8.5663</v>
      </c>
      <c r="EH21" s="53">
        <v>17</v>
      </c>
      <c r="EI21" s="20">
        <v>1</v>
      </c>
      <c r="EJ21" s="53">
        <v>0.49609999999999999</v>
      </c>
      <c r="EK21" s="53">
        <v>0.50390000000000001</v>
      </c>
      <c r="EL21" s="53">
        <v>1</v>
      </c>
      <c r="EM21" s="20">
        <v>6</v>
      </c>
      <c r="EN21" s="53">
        <v>2.9765999999999999</v>
      </c>
      <c r="EO21" s="53">
        <v>3.0234000000000001</v>
      </c>
      <c r="EP21" s="53">
        <v>6</v>
      </c>
      <c r="EQ21" s="20">
        <v>6</v>
      </c>
      <c r="ER21" s="53">
        <v>2.9765999999999999</v>
      </c>
      <c r="ES21" s="53">
        <v>3.0234000000000001</v>
      </c>
      <c r="ET21" s="53">
        <v>6</v>
      </c>
      <c r="EU21" s="20">
        <v>13</v>
      </c>
      <c r="EV21" s="53">
        <v>6.4493</v>
      </c>
      <c r="EW21" s="53">
        <v>6.5507</v>
      </c>
      <c r="EX21" s="53">
        <v>13</v>
      </c>
      <c r="EY21" s="20">
        <v>479</v>
      </c>
      <c r="EZ21" s="20">
        <v>43</v>
      </c>
      <c r="FA21" s="20">
        <v>49</v>
      </c>
      <c r="FB21" s="20">
        <v>211</v>
      </c>
      <c r="FC21" s="22">
        <v>18</v>
      </c>
      <c r="FD21"/>
      <c r="FE21"/>
      <c r="FF21"/>
      <c r="FG21"/>
      <c r="FH21"/>
    </row>
    <row r="22" spans="1:164" s="23" customFormat="1" x14ac:dyDescent="0.25">
      <c r="A22" s="16" t="s">
        <v>79</v>
      </c>
      <c r="B22" s="17" t="s">
        <v>80</v>
      </c>
      <c r="C22" s="18">
        <v>1305</v>
      </c>
      <c r="D22" s="53">
        <v>647.41049999999996</v>
      </c>
      <c r="E22" s="53">
        <v>657.58950000000004</v>
      </c>
      <c r="F22" s="53">
        <v>1305</v>
      </c>
      <c r="G22" s="20">
        <v>17</v>
      </c>
      <c r="H22" s="53">
        <v>8.4337</v>
      </c>
      <c r="I22" s="53">
        <v>8.5663</v>
      </c>
      <c r="J22" s="53">
        <v>17</v>
      </c>
      <c r="K22" s="20">
        <v>18</v>
      </c>
      <c r="L22" s="53">
        <v>8.9298000000000002</v>
      </c>
      <c r="M22" s="53">
        <v>9.0701999999999998</v>
      </c>
      <c r="N22" s="53">
        <v>18</v>
      </c>
      <c r="O22" s="20">
        <v>18</v>
      </c>
      <c r="P22" s="53">
        <v>8.9298000000000002</v>
      </c>
      <c r="Q22" s="53">
        <v>9.0701999999999998</v>
      </c>
      <c r="R22" s="53">
        <v>18</v>
      </c>
      <c r="S22" s="20">
        <v>19</v>
      </c>
      <c r="T22" s="53">
        <v>9.4259000000000004</v>
      </c>
      <c r="U22" s="53">
        <v>9.5740999999999996</v>
      </c>
      <c r="V22" s="53">
        <v>19</v>
      </c>
      <c r="W22" s="20">
        <v>20</v>
      </c>
      <c r="X22" s="53">
        <v>9.9220000000000006</v>
      </c>
      <c r="Y22" s="53">
        <v>10.077999999999999</v>
      </c>
      <c r="Z22" s="53">
        <v>20</v>
      </c>
      <c r="AA22" s="20">
        <v>20</v>
      </c>
      <c r="AB22" s="53">
        <v>9.9220000000000006</v>
      </c>
      <c r="AC22" s="53">
        <v>10.077999999999999</v>
      </c>
      <c r="AD22" s="53">
        <v>20</v>
      </c>
      <c r="AE22" s="20">
        <v>21</v>
      </c>
      <c r="AF22" s="53">
        <v>10.418099999999999</v>
      </c>
      <c r="AG22" s="53">
        <v>10.581900000000001</v>
      </c>
      <c r="AH22" s="53">
        <v>21</v>
      </c>
      <c r="AI22" s="20">
        <v>22</v>
      </c>
      <c r="AJ22" s="53">
        <v>10.914199999999999</v>
      </c>
      <c r="AK22" s="53">
        <v>11.085800000000001</v>
      </c>
      <c r="AL22" s="53">
        <v>22</v>
      </c>
      <c r="AM22" s="20">
        <v>22</v>
      </c>
      <c r="AN22" s="53">
        <v>10.914199999999999</v>
      </c>
      <c r="AO22" s="53">
        <v>11.085800000000001</v>
      </c>
      <c r="AP22" s="53">
        <v>22</v>
      </c>
      <c r="AQ22" s="20">
        <v>23</v>
      </c>
      <c r="AR22" s="53">
        <v>11.410299999999999</v>
      </c>
      <c r="AS22" s="53">
        <v>11.589700000000001</v>
      </c>
      <c r="AT22" s="53">
        <v>23</v>
      </c>
      <c r="AU22" s="20">
        <v>23</v>
      </c>
      <c r="AV22" s="53">
        <v>11.410299999999999</v>
      </c>
      <c r="AW22" s="53">
        <v>11.589700000000001</v>
      </c>
      <c r="AX22" s="53">
        <v>23</v>
      </c>
      <c r="AY22" s="20">
        <v>24</v>
      </c>
      <c r="AZ22" s="53">
        <v>11.9064</v>
      </c>
      <c r="BA22" s="53">
        <v>12.0936</v>
      </c>
      <c r="BB22" s="53">
        <v>24</v>
      </c>
      <c r="BC22" s="20">
        <v>24</v>
      </c>
      <c r="BD22" s="53">
        <v>11.9064</v>
      </c>
      <c r="BE22" s="53">
        <v>12.0936</v>
      </c>
      <c r="BF22" s="53">
        <v>24</v>
      </c>
      <c r="BG22" s="20">
        <v>25</v>
      </c>
      <c r="BH22" s="53">
        <v>12.4025</v>
      </c>
      <c r="BI22" s="53">
        <v>12.5975</v>
      </c>
      <c r="BJ22" s="53">
        <v>25</v>
      </c>
      <c r="BK22" s="20">
        <v>26</v>
      </c>
      <c r="BL22" s="53">
        <v>12.8986</v>
      </c>
      <c r="BM22" s="53">
        <v>13.1014</v>
      </c>
      <c r="BN22" s="53">
        <v>26</v>
      </c>
      <c r="BO22" s="20">
        <v>26</v>
      </c>
      <c r="BP22" s="53">
        <v>12.8986</v>
      </c>
      <c r="BQ22" s="53">
        <v>13.1014</v>
      </c>
      <c r="BR22" s="53">
        <v>26</v>
      </c>
      <c r="BS22" s="20">
        <v>27</v>
      </c>
      <c r="BT22" s="53">
        <v>13.3947</v>
      </c>
      <c r="BU22" s="53">
        <v>13.6053</v>
      </c>
      <c r="BV22" s="53">
        <v>27</v>
      </c>
      <c r="BW22" s="20">
        <v>27</v>
      </c>
      <c r="BX22" s="53">
        <v>13.3947</v>
      </c>
      <c r="BY22" s="53">
        <v>13.6053</v>
      </c>
      <c r="BZ22" s="53">
        <v>27</v>
      </c>
      <c r="CA22" s="20">
        <v>27</v>
      </c>
      <c r="CB22" s="53">
        <v>13.3947</v>
      </c>
      <c r="CC22" s="53">
        <v>13.6053</v>
      </c>
      <c r="CD22" s="53">
        <v>27</v>
      </c>
      <c r="CE22" s="20">
        <v>26</v>
      </c>
      <c r="CF22" s="53">
        <v>12.8986</v>
      </c>
      <c r="CG22" s="53">
        <v>13.1014</v>
      </c>
      <c r="CH22" s="53">
        <v>26</v>
      </c>
      <c r="CI22" s="20">
        <v>124</v>
      </c>
      <c r="CJ22" s="53">
        <v>61.516399999999997</v>
      </c>
      <c r="CK22" s="53">
        <v>62.483600000000003</v>
      </c>
      <c r="CL22" s="53">
        <v>124</v>
      </c>
      <c r="CM22" s="20">
        <v>101</v>
      </c>
      <c r="CN22" s="53">
        <v>50.106099999999998</v>
      </c>
      <c r="CO22" s="53">
        <v>50.893900000000002</v>
      </c>
      <c r="CP22" s="53">
        <v>101</v>
      </c>
      <c r="CQ22" s="20">
        <v>103</v>
      </c>
      <c r="CR22" s="53">
        <v>51.098300000000002</v>
      </c>
      <c r="CS22" s="53">
        <v>51.901699999999998</v>
      </c>
      <c r="CT22" s="53">
        <v>103</v>
      </c>
      <c r="CU22" s="20">
        <v>92</v>
      </c>
      <c r="CV22" s="53">
        <v>45.641199999999998</v>
      </c>
      <c r="CW22" s="53">
        <v>46.358800000000002</v>
      </c>
      <c r="CX22" s="53">
        <v>92</v>
      </c>
      <c r="CY22" s="20">
        <v>82</v>
      </c>
      <c r="CZ22" s="53">
        <v>40.680199999999999</v>
      </c>
      <c r="DA22" s="53">
        <v>41.319800000000001</v>
      </c>
      <c r="DB22" s="53">
        <v>82</v>
      </c>
      <c r="DC22" s="20">
        <v>63</v>
      </c>
      <c r="DD22" s="53">
        <v>31.254300000000001</v>
      </c>
      <c r="DE22" s="53">
        <v>31.745699999999999</v>
      </c>
      <c r="DF22" s="53">
        <v>63</v>
      </c>
      <c r="DG22" s="20">
        <v>51</v>
      </c>
      <c r="DH22" s="53">
        <v>25.301099999999998</v>
      </c>
      <c r="DI22" s="53">
        <v>25.698900000000002</v>
      </c>
      <c r="DJ22" s="53">
        <v>51</v>
      </c>
      <c r="DK22" s="20">
        <v>58</v>
      </c>
      <c r="DL22" s="53">
        <v>28.773799999999998</v>
      </c>
      <c r="DM22" s="53">
        <v>29.226200000000002</v>
      </c>
      <c r="DN22" s="53">
        <v>58</v>
      </c>
      <c r="DO22" s="20">
        <v>52</v>
      </c>
      <c r="DP22" s="53">
        <v>25.7972</v>
      </c>
      <c r="DQ22" s="53">
        <v>26.2028</v>
      </c>
      <c r="DR22" s="53">
        <v>52</v>
      </c>
      <c r="DS22" s="20">
        <v>43</v>
      </c>
      <c r="DT22" s="53">
        <v>21.3323</v>
      </c>
      <c r="DU22" s="53">
        <v>21.6677</v>
      </c>
      <c r="DV22" s="53">
        <v>43</v>
      </c>
      <c r="DW22" s="20">
        <v>32</v>
      </c>
      <c r="DX22" s="53">
        <v>15.8752</v>
      </c>
      <c r="DY22" s="53">
        <v>16.1248</v>
      </c>
      <c r="DZ22" s="53">
        <v>32</v>
      </c>
      <c r="EA22" s="20">
        <v>25</v>
      </c>
      <c r="EB22" s="53">
        <v>12.4025</v>
      </c>
      <c r="EC22" s="53">
        <v>12.5975</v>
      </c>
      <c r="ED22" s="53">
        <v>25</v>
      </c>
      <c r="EE22" s="20">
        <v>24</v>
      </c>
      <c r="EF22" s="53">
        <v>11.9064</v>
      </c>
      <c r="EG22" s="53">
        <v>12.0936</v>
      </c>
      <c r="EH22" s="53">
        <v>24</v>
      </c>
      <c r="EI22" s="20">
        <v>2</v>
      </c>
      <c r="EJ22" s="53">
        <v>0.99219999999999997</v>
      </c>
      <c r="EK22" s="53">
        <v>1.0078</v>
      </c>
      <c r="EL22" s="53">
        <v>2</v>
      </c>
      <c r="EM22" s="20">
        <v>9</v>
      </c>
      <c r="EN22" s="53">
        <v>4.4649000000000001</v>
      </c>
      <c r="EO22" s="53">
        <v>4.5350999999999999</v>
      </c>
      <c r="EP22" s="53">
        <v>9</v>
      </c>
      <c r="EQ22" s="20">
        <v>8</v>
      </c>
      <c r="ER22" s="53">
        <v>3.9687999999999999</v>
      </c>
      <c r="ES22" s="53">
        <v>4.0312000000000001</v>
      </c>
      <c r="ET22" s="53">
        <v>8</v>
      </c>
      <c r="EU22" s="20">
        <v>18</v>
      </c>
      <c r="EV22" s="53">
        <v>8.9298000000000002</v>
      </c>
      <c r="EW22" s="53">
        <v>9.0701999999999998</v>
      </c>
      <c r="EX22" s="53">
        <v>18</v>
      </c>
      <c r="EY22" s="20">
        <v>660</v>
      </c>
      <c r="EZ22" s="20">
        <v>59</v>
      </c>
      <c r="FA22" s="20">
        <v>68</v>
      </c>
      <c r="FB22" s="20">
        <v>291</v>
      </c>
      <c r="FC22" s="22">
        <v>25</v>
      </c>
      <c r="FD22"/>
      <c r="FE22"/>
      <c r="FF22"/>
      <c r="FG22"/>
      <c r="FH22"/>
    </row>
    <row r="23" spans="1:164" s="23" customFormat="1" x14ac:dyDescent="0.25">
      <c r="A23" s="16" t="s">
        <v>79</v>
      </c>
      <c r="B23" s="17" t="s">
        <v>81</v>
      </c>
      <c r="C23" s="18">
        <v>864</v>
      </c>
      <c r="D23" s="53">
        <v>428.63040000000001</v>
      </c>
      <c r="E23" s="53">
        <v>435.36959999999999</v>
      </c>
      <c r="F23" s="53">
        <v>864</v>
      </c>
      <c r="G23" s="20">
        <v>11</v>
      </c>
      <c r="H23" s="53">
        <v>5.4570999999999996</v>
      </c>
      <c r="I23" s="53">
        <v>5.5429000000000004</v>
      </c>
      <c r="J23" s="53">
        <v>11</v>
      </c>
      <c r="K23" s="20">
        <v>12</v>
      </c>
      <c r="L23" s="53">
        <v>5.9531999999999998</v>
      </c>
      <c r="M23" s="53">
        <v>6.0468000000000002</v>
      </c>
      <c r="N23" s="53">
        <v>12</v>
      </c>
      <c r="O23" s="20">
        <v>12</v>
      </c>
      <c r="P23" s="53">
        <v>5.9531999999999998</v>
      </c>
      <c r="Q23" s="53">
        <v>6.0468000000000002</v>
      </c>
      <c r="R23" s="53">
        <v>12</v>
      </c>
      <c r="S23" s="20">
        <v>13</v>
      </c>
      <c r="T23" s="53">
        <v>6.4493</v>
      </c>
      <c r="U23" s="53">
        <v>6.5507</v>
      </c>
      <c r="V23" s="53">
        <v>13</v>
      </c>
      <c r="W23" s="20">
        <v>13</v>
      </c>
      <c r="X23" s="53">
        <v>6.4493</v>
      </c>
      <c r="Y23" s="53">
        <v>6.5507</v>
      </c>
      <c r="Z23" s="53">
        <v>13</v>
      </c>
      <c r="AA23" s="20">
        <v>13</v>
      </c>
      <c r="AB23" s="53">
        <v>6.4493</v>
      </c>
      <c r="AC23" s="53">
        <v>6.5507</v>
      </c>
      <c r="AD23" s="53">
        <v>13</v>
      </c>
      <c r="AE23" s="20">
        <v>14</v>
      </c>
      <c r="AF23" s="53">
        <v>6.9453999999999994</v>
      </c>
      <c r="AG23" s="53">
        <v>7.0546000000000006</v>
      </c>
      <c r="AH23" s="53">
        <v>14</v>
      </c>
      <c r="AI23" s="20">
        <v>14</v>
      </c>
      <c r="AJ23" s="53">
        <v>6.9453999999999994</v>
      </c>
      <c r="AK23" s="53">
        <v>7.0546000000000006</v>
      </c>
      <c r="AL23" s="53">
        <v>14</v>
      </c>
      <c r="AM23" s="20">
        <v>15</v>
      </c>
      <c r="AN23" s="53">
        <v>7.4414999999999996</v>
      </c>
      <c r="AO23" s="53">
        <v>7.5585000000000004</v>
      </c>
      <c r="AP23" s="53">
        <v>15</v>
      </c>
      <c r="AQ23" s="20">
        <v>15</v>
      </c>
      <c r="AR23" s="53">
        <v>7.4414999999999996</v>
      </c>
      <c r="AS23" s="53">
        <v>7.5585000000000004</v>
      </c>
      <c r="AT23" s="53">
        <v>15</v>
      </c>
      <c r="AU23" s="20">
        <v>15</v>
      </c>
      <c r="AV23" s="53">
        <v>7.4414999999999996</v>
      </c>
      <c r="AW23" s="53">
        <v>7.5585000000000004</v>
      </c>
      <c r="AX23" s="53">
        <v>15</v>
      </c>
      <c r="AY23" s="20">
        <v>16</v>
      </c>
      <c r="AZ23" s="53">
        <v>7.9375999999999998</v>
      </c>
      <c r="BA23" s="53">
        <v>8.0624000000000002</v>
      </c>
      <c r="BB23" s="53">
        <v>16</v>
      </c>
      <c r="BC23" s="20">
        <v>16</v>
      </c>
      <c r="BD23" s="53">
        <v>7.9375999999999998</v>
      </c>
      <c r="BE23" s="53">
        <v>8.0624000000000002</v>
      </c>
      <c r="BF23" s="53">
        <v>16</v>
      </c>
      <c r="BG23" s="20">
        <v>17</v>
      </c>
      <c r="BH23" s="53">
        <v>8.4337</v>
      </c>
      <c r="BI23" s="53">
        <v>8.5663</v>
      </c>
      <c r="BJ23" s="53">
        <v>17</v>
      </c>
      <c r="BK23" s="20">
        <v>17</v>
      </c>
      <c r="BL23" s="53">
        <v>8.4337</v>
      </c>
      <c r="BM23" s="53">
        <v>8.5663</v>
      </c>
      <c r="BN23" s="53">
        <v>17</v>
      </c>
      <c r="BO23" s="20">
        <v>17</v>
      </c>
      <c r="BP23" s="53">
        <v>8.4337</v>
      </c>
      <c r="BQ23" s="53">
        <v>8.5663</v>
      </c>
      <c r="BR23" s="53">
        <v>17</v>
      </c>
      <c r="BS23" s="20">
        <v>18</v>
      </c>
      <c r="BT23" s="53">
        <v>8.9298000000000002</v>
      </c>
      <c r="BU23" s="53">
        <v>9.0701999999999998</v>
      </c>
      <c r="BV23" s="53">
        <v>18</v>
      </c>
      <c r="BW23" s="20">
        <v>18</v>
      </c>
      <c r="BX23" s="53">
        <v>8.9298000000000002</v>
      </c>
      <c r="BY23" s="53">
        <v>9.0701999999999998</v>
      </c>
      <c r="BZ23" s="53">
        <v>18</v>
      </c>
      <c r="CA23" s="20">
        <v>18</v>
      </c>
      <c r="CB23" s="53">
        <v>8.9298000000000002</v>
      </c>
      <c r="CC23" s="53">
        <v>9.0701999999999998</v>
      </c>
      <c r="CD23" s="53">
        <v>18</v>
      </c>
      <c r="CE23" s="20">
        <v>17</v>
      </c>
      <c r="CF23" s="53">
        <v>8.4337</v>
      </c>
      <c r="CG23" s="53">
        <v>8.5663</v>
      </c>
      <c r="CH23" s="53">
        <v>17</v>
      </c>
      <c r="CI23" s="20">
        <v>82</v>
      </c>
      <c r="CJ23" s="53">
        <v>40.680199999999999</v>
      </c>
      <c r="CK23" s="53">
        <v>41.319800000000001</v>
      </c>
      <c r="CL23" s="53">
        <v>82</v>
      </c>
      <c r="CM23" s="20">
        <v>67</v>
      </c>
      <c r="CN23" s="53">
        <v>33.238700000000001</v>
      </c>
      <c r="CO23" s="53">
        <v>33.761299999999999</v>
      </c>
      <c r="CP23" s="53">
        <v>67</v>
      </c>
      <c r="CQ23" s="20">
        <v>68</v>
      </c>
      <c r="CR23" s="53">
        <v>33.7348</v>
      </c>
      <c r="CS23" s="53">
        <v>34.2652</v>
      </c>
      <c r="CT23" s="53">
        <v>68</v>
      </c>
      <c r="CU23" s="20">
        <v>61</v>
      </c>
      <c r="CV23" s="53">
        <v>30.2621</v>
      </c>
      <c r="CW23" s="53">
        <v>30.7379</v>
      </c>
      <c r="CX23" s="53">
        <v>61</v>
      </c>
      <c r="CY23" s="20">
        <v>54</v>
      </c>
      <c r="CZ23" s="53">
        <v>26.789400000000001</v>
      </c>
      <c r="DA23" s="53">
        <v>27.210599999999999</v>
      </c>
      <c r="DB23" s="53">
        <v>54</v>
      </c>
      <c r="DC23" s="20">
        <v>41</v>
      </c>
      <c r="DD23" s="53">
        <v>20.3401</v>
      </c>
      <c r="DE23" s="53">
        <v>20.6599</v>
      </c>
      <c r="DF23" s="53">
        <v>41</v>
      </c>
      <c r="DG23" s="20">
        <v>34</v>
      </c>
      <c r="DH23" s="53">
        <v>16.8674</v>
      </c>
      <c r="DI23" s="53">
        <v>17.1326</v>
      </c>
      <c r="DJ23" s="53">
        <v>34</v>
      </c>
      <c r="DK23" s="20">
        <v>39</v>
      </c>
      <c r="DL23" s="53">
        <v>19.347899999999999</v>
      </c>
      <c r="DM23" s="53">
        <v>19.652100000000001</v>
      </c>
      <c r="DN23" s="53">
        <v>39</v>
      </c>
      <c r="DO23" s="20">
        <v>35</v>
      </c>
      <c r="DP23" s="53">
        <v>17.363499999999998</v>
      </c>
      <c r="DQ23" s="53">
        <v>17.636500000000002</v>
      </c>
      <c r="DR23" s="53">
        <v>35</v>
      </c>
      <c r="DS23" s="20">
        <v>29</v>
      </c>
      <c r="DT23" s="53">
        <v>14.386899999999999</v>
      </c>
      <c r="DU23" s="53">
        <v>14.613100000000001</v>
      </c>
      <c r="DV23" s="53">
        <v>29</v>
      </c>
      <c r="DW23" s="20">
        <v>21</v>
      </c>
      <c r="DX23" s="53">
        <v>10.418099999999999</v>
      </c>
      <c r="DY23" s="53">
        <v>10.581900000000001</v>
      </c>
      <c r="DZ23" s="53">
        <v>21</v>
      </c>
      <c r="EA23" s="20">
        <v>16</v>
      </c>
      <c r="EB23" s="53">
        <v>7.9375999999999998</v>
      </c>
      <c r="EC23" s="53">
        <v>8.0624000000000002</v>
      </c>
      <c r="ED23" s="53">
        <v>16</v>
      </c>
      <c r="EE23" s="20">
        <v>16</v>
      </c>
      <c r="EF23" s="53">
        <v>7.9375999999999998</v>
      </c>
      <c r="EG23" s="53">
        <v>8.0624000000000002</v>
      </c>
      <c r="EH23" s="53">
        <v>16</v>
      </c>
      <c r="EI23" s="20">
        <v>1</v>
      </c>
      <c r="EJ23" s="53">
        <v>0.49609999999999999</v>
      </c>
      <c r="EK23" s="53">
        <v>0.50390000000000001</v>
      </c>
      <c r="EL23" s="53">
        <v>1</v>
      </c>
      <c r="EM23" s="20">
        <v>6</v>
      </c>
      <c r="EN23" s="53">
        <v>2.9765999999999999</v>
      </c>
      <c r="EO23" s="53">
        <v>3.0234000000000001</v>
      </c>
      <c r="EP23" s="53">
        <v>6</v>
      </c>
      <c r="EQ23" s="20">
        <v>6</v>
      </c>
      <c r="ER23" s="53">
        <v>2.9765999999999999</v>
      </c>
      <c r="ES23" s="53">
        <v>3.0234000000000001</v>
      </c>
      <c r="ET23" s="53">
        <v>6</v>
      </c>
      <c r="EU23" s="20">
        <v>12</v>
      </c>
      <c r="EV23" s="53">
        <v>5.9531999999999998</v>
      </c>
      <c r="EW23" s="53">
        <v>6.0468000000000002</v>
      </c>
      <c r="EX23" s="53">
        <v>12</v>
      </c>
      <c r="EY23" s="20">
        <v>437</v>
      </c>
      <c r="EZ23" s="20">
        <v>39</v>
      </c>
      <c r="FA23" s="20">
        <v>45</v>
      </c>
      <c r="FB23" s="20">
        <v>193</v>
      </c>
      <c r="FC23" s="22">
        <v>17</v>
      </c>
      <c r="FD23"/>
      <c r="FE23"/>
      <c r="FF23"/>
      <c r="FG23"/>
      <c r="FH23"/>
    </row>
    <row r="24" spans="1:164" s="12" customFormat="1" ht="15" customHeight="1" x14ac:dyDescent="0.25">
      <c r="A24" s="99" t="s">
        <v>82</v>
      </c>
      <c r="B24" s="100"/>
      <c r="C24" s="24">
        <f t="shared" ref="C24:FC24" si="61">SUM(C25:C34)</f>
        <v>14297</v>
      </c>
      <c r="D24" s="24">
        <f t="shared" ref="D24:F24" si="62">SUM(D25:D34)</f>
        <v>7092.7416999999996</v>
      </c>
      <c r="E24" s="24">
        <f t="shared" si="62"/>
        <v>7204.2583000000004</v>
      </c>
      <c r="F24" s="24">
        <f t="shared" si="62"/>
        <v>14297</v>
      </c>
      <c r="G24" s="24">
        <f t="shared" si="61"/>
        <v>194</v>
      </c>
      <c r="H24" s="24">
        <f t="shared" ref="H24:J24" si="63">SUM(H25:H34)</f>
        <v>96.24339999999998</v>
      </c>
      <c r="I24" s="24">
        <f t="shared" si="63"/>
        <v>97.75660000000002</v>
      </c>
      <c r="J24" s="24">
        <f t="shared" si="63"/>
        <v>194</v>
      </c>
      <c r="K24" s="24">
        <f t="shared" si="61"/>
        <v>200</v>
      </c>
      <c r="L24" s="24">
        <f t="shared" ref="L24:N24" si="64">SUM(L25:L34)</f>
        <v>99.21999999999997</v>
      </c>
      <c r="M24" s="24">
        <f t="shared" si="64"/>
        <v>100.78000000000003</v>
      </c>
      <c r="N24" s="24">
        <f t="shared" si="64"/>
        <v>200</v>
      </c>
      <c r="O24" s="24">
        <f t="shared" si="61"/>
        <v>205</v>
      </c>
      <c r="P24" s="24">
        <f t="shared" ref="P24:R24" si="65">SUM(P25:P34)</f>
        <v>101.70049999999998</v>
      </c>
      <c r="Q24" s="24">
        <f t="shared" si="65"/>
        <v>103.29950000000002</v>
      </c>
      <c r="R24" s="24">
        <f t="shared" si="65"/>
        <v>205</v>
      </c>
      <c r="S24" s="24">
        <f t="shared" si="61"/>
        <v>212</v>
      </c>
      <c r="T24" s="24">
        <f t="shared" ref="T24:V24" si="66">SUM(T25:T34)</f>
        <v>105.17319999999997</v>
      </c>
      <c r="U24" s="24">
        <f t="shared" si="66"/>
        <v>106.82680000000003</v>
      </c>
      <c r="V24" s="24">
        <f t="shared" si="66"/>
        <v>212</v>
      </c>
      <c r="W24" s="24">
        <f t="shared" si="61"/>
        <v>216</v>
      </c>
      <c r="X24" s="24">
        <f t="shared" ref="X24:Z24" si="67">SUM(X25:X34)</f>
        <v>107.15759999999997</v>
      </c>
      <c r="Y24" s="24">
        <f t="shared" si="67"/>
        <v>108.84240000000003</v>
      </c>
      <c r="Z24" s="24">
        <f t="shared" si="67"/>
        <v>216</v>
      </c>
      <c r="AA24" s="24">
        <f t="shared" si="61"/>
        <v>223</v>
      </c>
      <c r="AB24" s="24">
        <f t="shared" ref="AB24:AD24" si="68">SUM(AB25:AB34)</f>
        <v>110.63029999999998</v>
      </c>
      <c r="AC24" s="24">
        <f t="shared" si="68"/>
        <v>112.36970000000002</v>
      </c>
      <c r="AD24" s="24">
        <f t="shared" si="68"/>
        <v>223</v>
      </c>
      <c r="AE24" s="24">
        <f t="shared" si="61"/>
        <v>229</v>
      </c>
      <c r="AF24" s="24">
        <f t="shared" ref="AF24:AH24" si="69">SUM(AF25:AF34)</f>
        <v>113.60689999999998</v>
      </c>
      <c r="AG24" s="24">
        <f t="shared" si="69"/>
        <v>115.39310000000002</v>
      </c>
      <c r="AH24" s="24">
        <f t="shared" si="69"/>
        <v>229</v>
      </c>
      <c r="AI24" s="24">
        <f t="shared" si="61"/>
        <v>237</v>
      </c>
      <c r="AJ24" s="24">
        <f t="shared" ref="AJ24:AL24" si="70">SUM(AJ25:AJ34)</f>
        <v>117.57569999999998</v>
      </c>
      <c r="AK24" s="24">
        <f t="shared" si="70"/>
        <v>119.42430000000002</v>
      </c>
      <c r="AL24" s="24">
        <f t="shared" si="70"/>
        <v>237</v>
      </c>
      <c r="AM24" s="24">
        <f t="shared" si="61"/>
        <v>243</v>
      </c>
      <c r="AN24" s="24">
        <f t="shared" ref="AN24:AP24" si="71">SUM(AN25:AN34)</f>
        <v>120.5523</v>
      </c>
      <c r="AO24" s="24">
        <f t="shared" si="71"/>
        <v>122.4477</v>
      </c>
      <c r="AP24" s="24">
        <f t="shared" si="71"/>
        <v>243</v>
      </c>
      <c r="AQ24" s="24">
        <f t="shared" si="61"/>
        <v>248</v>
      </c>
      <c r="AR24" s="24">
        <f t="shared" ref="AR24:AT24" si="72">SUM(AR25:AR34)</f>
        <v>123.03280000000001</v>
      </c>
      <c r="AS24" s="24">
        <f t="shared" si="72"/>
        <v>124.96719999999999</v>
      </c>
      <c r="AT24" s="24">
        <f t="shared" si="72"/>
        <v>248</v>
      </c>
      <c r="AU24" s="24">
        <f t="shared" si="61"/>
        <v>256</v>
      </c>
      <c r="AV24" s="24">
        <f t="shared" ref="AV24:AX24" si="73">SUM(AV25:AV34)</f>
        <v>127.0016</v>
      </c>
      <c r="AW24" s="24">
        <f t="shared" si="73"/>
        <v>128.9984</v>
      </c>
      <c r="AX24" s="24">
        <f t="shared" si="73"/>
        <v>256</v>
      </c>
      <c r="AY24" s="24">
        <f t="shared" si="61"/>
        <v>262</v>
      </c>
      <c r="AZ24" s="24">
        <f t="shared" ref="AZ24:BB24" si="74">SUM(AZ25:AZ34)</f>
        <v>129.97819999999999</v>
      </c>
      <c r="BA24" s="24">
        <f t="shared" si="74"/>
        <v>132.02180000000001</v>
      </c>
      <c r="BB24" s="24">
        <f t="shared" si="74"/>
        <v>262</v>
      </c>
      <c r="BC24" s="24">
        <f t="shared" si="61"/>
        <v>267</v>
      </c>
      <c r="BD24" s="24">
        <f t="shared" ref="BD24:BF24" si="75">SUM(BD25:BD34)</f>
        <v>132.45869999999999</v>
      </c>
      <c r="BE24" s="24">
        <f t="shared" si="75"/>
        <v>134.54130000000001</v>
      </c>
      <c r="BF24" s="24">
        <f t="shared" si="75"/>
        <v>267</v>
      </c>
      <c r="BG24" s="24">
        <f t="shared" si="61"/>
        <v>274</v>
      </c>
      <c r="BH24" s="24">
        <f t="shared" ref="BH24:BJ24" si="76">SUM(BH25:BH34)</f>
        <v>135.93140000000002</v>
      </c>
      <c r="BI24" s="24">
        <f t="shared" si="76"/>
        <v>138.06859999999998</v>
      </c>
      <c r="BJ24" s="24">
        <f t="shared" si="76"/>
        <v>274</v>
      </c>
      <c r="BK24" s="24">
        <f t="shared" si="61"/>
        <v>278</v>
      </c>
      <c r="BL24" s="24">
        <f t="shared" ref="BL24:BN24" si="77">SUM(BL25:BL34)</f>
        <v>137.91579999999999</v>
      </c>
      <c r="BM24" s="24">
        <f t="shared" si="77"/>
        <v>140.08420000000001</v>
      </c>
      <c r="BN24" s="24">
        <f t="shared" si="77"/>
        <v>278</v>
      </c>
      <c r="BO24" s="24">
        <f t="shared" si="61"/>
        <v>284</v>
      </c>
      <c r="BP24" s="24">
        <f t="shared" ref="BP24:BR24" si="78">SUM(BP25:BP34)</f>
        <v>140.89239999999998</v>
      </c>
      <c r="BQ24" s="24">
        <f t="shared" si="78"/>
        <v>143.10760000000002</v>
      </c>
      <c r="BR24" s="24">
        <f t="shared" si="78"/>
        <v>284</v>
      </c>
      <c r="BS24" s="24">
        <f t="shared" si="61"/>
        <v>292</v>
      </c>
      <c r="BT24" s="24">
        <f t="shared" ref="BT24:BV24" si="79">SUM(BT25:BT34)</f>
        <v>144.8612</v>
      </c>
      <c r="BU24" s="24">
        <f t="shared" si="79"/>
        <v>147.1388</v>
      </c>
      <c r="BV24" s="24">
        <f t="shared" si="79"/>
        <v>292</v>
      </c>
      <c r="BW24" s="24">
        <f t="shared" si="61"/>
        <v>292</v>
      </c>
      <c r="BX24" s="24">
        <f t="shared" ref="BX24:BZ24" si="80">SUM(BX25:BX34)</f>
        <v>144.8612</v>
      </c>
      <c r="BY24" s="24">
        <f t="shared" si="80"/>
        <v>147.1388</v>
      </c>
      <c r="BZ24" s="24">
        <f t="shared" si="80"/>
        <v>292</v>
      </c>
      <c r="CA24" s="24">
        <f t="shared" si="61"/>
        <v>291</v>
      </c>
      <c r="CB24" s="24">
        <f t="shared" ref="CB24:CD24" si="81">SUM(CB25:CB34)</f>
        <v>144.36509999999998</v>
      </c>
      <c r="CC24" s="24">
        <f t="shared" si="81"/>
        <v>146.63490000000002</v>
      </c>
      <c r="CD24" s="24">
        <f t="shared" si="81"/>
        <v>291</v>
      </c>
      <c r="CE24" s="24">
        <f t="shared" si="61"/>
        <v>284</v>
      </c>
      <c r="CF24" s="24">
        <f t="shared" ref="CF24:CH24" si="82">SUM(CF25:CF34)</f>
        <v>140.89240000000001</v>
      </c>
      <c r="CG24" s="24">
        <f t="shared" si="82"/>
        <v>143.10759999999999</v>
      </c>
      <c r="CH24" s="24">
        <f t="shared" si="82"/>
        <v>284</v>
      </c>
      <c r="CI24" s="24">
        <f t="shared" si="61"/>
        <v>1341</v>
      </c>
      <c r="CJ24" s="24">
        <f t="shared" ref="CJ24:CL24" si="83">SUM(CJ25:CJ34)</f>
        <v>665.27009999999996</v>
      </c>
      <c r="CK24" s="24">
        <f t="shared" si="83"/>
        <v>675.72990000000004</v>
      </c>
      <c r="CL24" s="24">
        <f t="shared" si="83"/>
        <v>1341</v>
      </c>
      <c r="CM24" s="24">
        <f t="shared" si="61"/>
        <v>1105</v>
      </c>
      <c r="CN24" s="24">
        <f t="shared" ref="CN24:CP24" si="84">SUM(CN25:CN34)</f>
        <v>548.19050000000004</v>
      </c>
      <c r="CO24" s="24">
        <f t="shared" si="84"/>
        <v>556.80949999999996</v>
      </c>
      <c r="CP24" s="24">
        <f t="shared" si="84"/>
        <v>1105</v>
      </c>
      <c r="CQ24" s="24">
        <f t="shared" si="61"/>
        <v>1124</v>
      </c>
      <c r="CR24" s="24">
        <f t="shared" ref="CR24:CT24" si="85">SUM(CR25:CR34)</f>
        <v>557.6164</v>
      </c>
      <c r="CS24" s="24">
        <f t="shared" si="85"/>
        <v>566.3836</v>
      </c>
      <c r="CT24" s="24">
        <f t="shared" si="85"/>
        <v>1124</v>
      </c>
      <c r="CU24" s="24">
        <f t="shared" si="61"/>
        <v>1003</v>
      </c>
      <c r="CV24" s="24">
        <f t="shared" ref="CV24:CX24" si="86">SUM(CV25:CV34)</f>
        <v>497.58829999999995</v>
      </c>
      <c r="CW24" s="24">
        <f t="shared" si="86"/>
        <v>505.41170000000005</v>
      </c>
      <c r="CX24" s="24">
        <f t="shared" si="86"/>
        <v>1003</v>
      </c>
      <c r="CY24" s="24">
        <f t="shared" si="61"/>
        <v>888</v>
      </c>
      <c r="CZ24" s="24">
        <f t="shared" ref="CZ24:DB24" si="87">SUM(CZ25:CZ34)</f>
        <v>440.53679999999997</v>
      </c>
      <c r="DA24" s="24">
        <f t="shared" si="87"/>
        <v>447.46320000000003</v>
      </c>
      <c r="DB24" s="24">
        <f t="shared" si="87"/>
        <v>888</v>
      </c>
      <c r="DC24" s="24">
        <f t="shared" si="61"/>
        <v>685</v>
      </c>
      <c r="DD24" s="24">
        <f t="shared" ref="DD24:DF24" si="88">SUM(DD25:DD34)</f>
        <v>339.82849999999991</v>
      </c>
      <c r="DE24" s="24">
        <f t="shared" si="88"/>
        <v>345.17150000000009</v>
      </c>
      <c r="DF24" s="24">
        <f t="shared" si="88"/>
        <v>685</v>
      </c>
      <c r="DG24" s="24">
        <f t="shared" si="61"/>
        <v>565</v>
      </c>
      <c r="DH24" s="24">
        <f t="shared" ref="DH24:DJ24" si="89">SUM(DH25:DH34)</f>
        <v>280.29649999999998</v>
      </c>
      <c r="DI24" s="24">
        <f t="shared" si="89"/>
        <v>284.70350000000002</v>
      </c>
      <c r="DJ24" s="24">
        <f t="shared" si="89"/>
        <v>565</v>
      </c>
      <c r="DK24" s="24">
        <f t="shared" si="61"/>
        <v>636</v>
      </c>
      <c r="DL24" s="24">
        <f t="shared" ref="DL24:DN24" si="90">SUM(DL25:DL34)</f>
        <v>315.51960000000003</v>
      </c>
      <c r="DM24" s="24">
        <f t="shared" si="90"/>
        <v>320.48039999999997</v>
      </c>
      <c r="DN24" s="24">
        <f t="shared" si="90"/>
        <v>636</v>
      </c>
      <c r="DO24" s="24">
        <f t="shared" si="61"/>
        <v>579</v>
      </c>
      <c r="DP24" s="24">
        <f t="shared" ref="DP24:DR24" si="91">SUM(DP25:DP34)</f>
        <v>287.24189999999993</v>
      </c>
      <c r="DQ24" s="24">
        <f t="shared" si="91"/>
        <v>291.75810000000001</v>
      </c>
      <c r="DR24" s="24">
        <f t="shared" si="91"/>
        <v>579</v>
      </c>
      <c r="DS24" s="24">
        <f t="shared" si="61"/>
        <v>479</v>
      </c>
      <c r="DT24" s="24">
        <f t="shared" ref="DT24:DV24" si="92">SUM(DT25:DT34)</f>
        <v>237.63189999999997</v>
      </c>
      <c r="DU24" s="24">
        <f t="shared" si="92"/>
        <v>241.36810000000003</v>
      </c>
      <c r="DV24" s="24">
        <f t="shared" si="92"/>
        <v>479</v>
      </c>
      <c r="DW24" s="24">
        <f t="shared" si="61"/>
        <v>355</v>
      </c>
      <c r="DX24" s="24">
        <f t="shared" ref="DX24:DZ24" si="93">SUM(DX25:DX34)</f>
        <v>176.1155</v>
      </c>
      <c r="DY24" s="24">
        <f t="shared" si="93"/>
        <v>178.8845</v>
      </c>
      <c r="DZ24" s="24">
        <f t="shared" si="93"/>
        <v>355</v>
      </c>
      <c r="EA24" s="24">
        <f t="shared" si="61"/>
        <v>280</v>
      </c>
      <c r="EB24" s="24">
        <f t="shared" ref="EB24:ED24" si="94">SUM(EB25:EB34)</f>
        <v>138.90800000000002</v>
      </c>
      <c r="EC24" s="24">
        <f t="shared" si="94"/>
        <v>141.09199999999998</v>
      </c>
      <c r="ED24" s="24">
        <f t="shared" si="94"/>
        <v>280</v>
      </c>
      <c r="EE24" s="24">
        <f t="shared" si="61"/>
        <v>270</v>
      </c>
      <c r="EF24" s="24">
        <f t="shared" ref="EF24:EH24" si="95">SUM(EF25:EF34)</f>
        <v>133.94699999999997</v>
      </c>
      <c r="EG24" s="24">
        <f t="shared" si="95"/>
        <v>136.05300000000003</v>
      </c>
      <c r="EH24" s="24">
        <f t="shared" si="95"/>
        <v>270</v>
      </c>
      <c r="EI24" s="24">
        <f t="shared" si="61"/>
        <v>18</v>
      </c>
      <c r="EJ24" s="24">
        <f t="shared" ref="EJ24:EL24" si="96">SUM(EJ25:EJ34)</f>
        <v>8.9298000000000002</v>
      </c>
      <c r="EK24" s="24">
        <f t="shared" si="96"/>
        <v>9.0701999999999998</v>
      </c>
      <c r="EL24" s="24">
        <f t="shared" si="96"/>
        <v>18</v>
      </c>
      <c r="EM24" s="24">
        <f t="shared" si="61"/>
        <v>101</v>
      </c>
      <c r="EN24" s="24">
        <f t="shared" ref="EN24:EP24" si="97">SUM(EN25:EN34)</f>
        <v>50.106099999999991</v>
      </c>
      <c r="EO24" s="24">
        <f t="shared" si="97"/>
        <v>50.893900000000009</v>
      </c>
      <c r="EP24" s="24">
        <f t="shared" si="97"/>
        <v>101</v>
      </c>
      <c r="EQ24" s="24">
        <f t="shared" si="61"/>
        <v>94</v>
      </c>
      <c r="ER24" s="24">
        <f t="shared" ref="ER24:ET24" si="98">SUM(ER25:ER34)</f>
        <v>46.633400000000002</v>
      </c>
      <c r="ES24" s="24">
        <f t="shared" si="98"/>
        <v>47.366599999999998</v>
      </c>
      <c r="ET24" s="24">
        <f t="shared" si="98"/>
        <v>94</v>
      </c>
      <c r="EU24" s="24">
        <f t="shared" si="61"/>
        <v>207</v>
      </c>
      <c r="EV24" s="24">
        <f t="shared" ref="EV24:EX24" si="99">SUM(EV25:EV34)</f>
        <v>102.69269999999999</v>
      </c>
      <c r="EW24" s="24">
        <f t="shared" si="99"/>
        <v>104.30730000000001</v>
      </c>
      <c r="EX24" s="24">
        <f t="shared" si="99"/>
        <v>207</v>
      </c>
      <c r="EY24" s="24">
        <f t="shared" si="61"/>
        <v>7212</v>
      </c>
      <c r="EZ24" s="24">
        <f t="shared" si="61"/>
        <v>653</v>
      </c>
      <c r="FA24" s="24">
        <f t="shared" si="61"/>
        <v>738</v>
      </c>
      <c r="FB24" s="24">
        <f t="shared" si="61"/>
        <v>3154</v>
      </c>
      <c r="FC24" s="27">
        <f t="shared" si="61"/>
        <v>281</v>
      </c>
      <c r="FD24"/>
      <c r="FE24"/>
      <c r="FF24"/>
      <c r="FG24"/>
      <c r="FH24"/>
    </row>
    <row r="25" spans="1:164" s="23" customFormat="1" x14ac:dyDescent="0.25">
      <c r="A25" s="16" t="s">
        <v>83</v>
      </c>
      <c r="B25" s="17" t="s">
        <v>84</v>
      </c>
      <c r="C25" s="18">
        <v>2117</v>
      </c>
      <c r="D25" s="53">
        <v>1050.2437</v>
      </c>
      <c r="E25" s="53">
        <v>1066.7563</v>
      </c>
      <c r="F25" s="53">
        <v>2117</v>
      </c>
      <c r="G25" s="20">
        <v>28</v>
      </c>
      <c r="H25" s="53">
        <v>13.890799999999999</v>
      </c>
      <c r="I25" s="53">
        <v>14.109200000000001</v>
      </c>
      <c r="J25" s="53">
        <v>28</v>
      </c>
      <c r="K25" s="20">
        <v>29</v>
      </c>
      <c r="L25" s="53">
        <v>14.386899999999999</v>
      </c>
      <c r="M25" s="53">
        <v>14.613100000000001</v>
      </c>
      <c r="N25" s="53">
        <v>29</v>
      </c>
      <c r="O25" s="20">
        <v>30</v>
      </c>
      <c r="P25" s="53">
        <v>14.882999999999999</v>
      </c>
      <c r="Q25" s="53">
        <v>15.117000000000001</v>
      </c>
      <c r="R25" s="53">
        <v>30</v>
      </c>
      <c r="S25" s="20">
        <v>31</v>
      </c>
      <c r="T25" s="53">
        <v>15.379099999999999</v>
      </c>
      <c r="U25" s="53">
        <v>15.620900000000001</v>
      </c>
      <c r="V25" s="53">
        <v>31</v>
      </c>
      <c r="W25" s="20">
        <v>32</v>
      </c>
      <c r="X25" s="53">
        <v>15.8752</v>
      </c>
      <c r="Y25" s="53">
        <v>16.1248</v>
      </c>
      <c r="Z25" s="53">
        <v>32</v>
      </c>
      <c r="AA25" s="20">
        <v>33</v>
      </c>
      <c r="AB25" s="53">
        <v>16.371299999999998</v>
      </c>
      <c r="AC25" s="53">
        <v>16.628700000000002</v>
      </c>
      <c r="AD25" s="53">
        <v>33</v>
      </c>
      <c r="AE25" s="20">
        <v>34</v>
      </c>
      <c r="AF25" s="53">
        <v>16.8674</v>
      </c>
      <c r="AG25" s="53">
        <v>17.1326</v>
      </c>
      <c r="AH25" s="53">
        <v>34</v>
      </c>
      <c r="AI25" s="20">
        <v>35</v>
      </c>
      <c r="AJ25" s="53">
        <v>17.363499999999998</v>
      </c>
      <c r="AK25" s="53">
        <v>17.636500000000002</v>
      </c>
      <c r="AL25" s="53">
        <v>35</v>
      </c>
      <c r="AM25" s="20">
        <v>36</v>
      </c>
      <c r="AN25" s="53">
        <v>17.8596</v>
      </c>
      <c r="AO25" s="53">
        <v>18.1404</v>
      </c>
      <c r="AP25" s="53">
        <v>36</v>
      </c>
      <c r="AQ25" s="20">
        <v>37</v>
      </c>
      <c r="AR25" s="53">
        <v>18.355699999999999</v>
      </c>
      <c r="AS25" s="53">
        <v>18.644300000000001</v>
      </c>
      <c r="AT25" s="53">
        <v>37</v>
      </c>
      <c r="AU25" s="20">
        <v>38</v>
      </c>
      <c r="AV25" s="53">
        <v>18.851800000000001</v>
      </c>
      <c r="AW25" s="53">
        <v>19.148199999999999</v>
      </c>
      <c r="AX25" s="53">
        <v>38</v>
      </c>
      <c r="AY25" s="20">
        <v>39</v>
      </c>
      <c r="AZ25" s="53">
        <v>19.347899999999999</v>
      </c>
      <c r="BA25" s="53">
        <v>19.652100000000001</v>
      </c>
      <c r="BB25" s="53">
        <v>39</v>
      </c>
      <c r="BC25" s="20">
        <v>40</v>
      </c>
      <c r="BD25" s="53">
        <v>19.844000000000001</v>
      </c>
      <c r="BE25" s="53">
        <v>20.155999999999999</v>
      </c>
      <c r="BF25" s="53">
        <v>40</v>
      </c>
      <c r="BG25" s="20">
        <v>40</v>
      </c>
      <c r="BH25" s="53">
        <v>19.844000000000001</v>
      </c>
      <c r="BI25" s="53">
        <v>20.155999999999999</v>
      </c>
      <c r="BJ25" s="53">
        <v>40</v>
      </c>
      <c r="BK25" s="20">
        <v>41</v>
      </c>
      <c r="BL25" s="53">
        <v>20.3401</v>
      </c>
      <c r="BM25" s="53">
        <v>20.6599</v>
      </c>
      <c r="BN25" s="53">
        <v>41</v>
      </c>
      <c r="BO25" s="20">
        <v>42</v>
      </c>
      <c r="BP25" s="53">
        <v>20.836199999999998</v>
      </c>
      <c r="BQ25" s="53">
        <v>21.163800000000002</v>
      </c>
      <c r="BR25" s="53">
        <v>42</v>
      </c>
      <c r="BS25" s="20">
        <v>43</v>
      </c>
      <c r="BT25" s="53">
        <v>21.3323</v>
      </c>
      <c r="BU25" s="53">
        <v>21.6677</v>
      </c>
      <c r="BV25" s="53">
        <v>43</v>
      </c>
      <c r="BW25" s="20">
        <v>43</v>
      </c>
      <c r="BX25" s="53">
        <v>21.3323</v>
      </c>
      <c r="BY25" s="53">
        <v>21.6677</v>
      </c>
      <c r="BZ25" s="53">
        <v>43</v>
      </c>
      <c r="CA25" s="20">
        <v>43</v>
      </c>
      <c r="CB25" s="53">
        <v>21.3323</v>
      </c>
      <c r="CC25" s="53">
        <v>21.6677</v>
      </c>
      <c r="CD25" s="53">
        <v>43</v>
      </c>
      <c r="CE25" s="20">
        <v>43</v>
      </c>
      <c r="CF25" s="53">
        <v>21.3323</v>
      </c>
      <c r="CG25" s="53">
        <v>21.6677</v>
      </c>
      <c r="CH25" s="53">
        <v>43</v>
      </c>
      <c r="CI25" s="20">
        <v>201</v>
      </c>
      <c r="CJ25" s="53">
        <v>99.716099999999997</v>
      </c>
      <c r="CK25" s="53">
        <v>101.2839</v>
      </c>
      <c r="CL25" s="53">
        <v>201</v>
      </c>
      <c r="CM25" s="20">
        <v>164</v>
      </c>
      <c r="CN25" s="53">
        <v>81.360399999999998</v>
      </c>
      <c r="CO25" s="53">
        <v>82.639600000000002</v>
      </c>
      <c r="CP25" s="53">
        <v>164</v>
      </c>
      <c r="CQ25" s="20">
        <v>168</v>
      </c>
      <c r="CR25" s="53">
        <v>83.344799999999992</v>
      </c>
      <c r="CS25" s="53">
        <v>84.655200000000008</v>
      </c>
      <c r="CT25" s="53">
        <v>168</v>
      </c>
      <c r="CU25" s="20">
        <v>149</v>
      </c>
      <c r="CV25" s="53">
        <v>73.918899999999994</v>
      </c>
      <c r="CW25" s="53">
        <v>75.081100000000006</v>
      </c>
      <c r="CX25" s="53">
        <v>149</v>
      </c>
      <c r="CY25" s="20">
        <v>132</v>
      </c>
      <c r="CZ25" s="53">
        <v>65.485199999999992</v>
      </c>
      <c r="DA25" s="53">
        <v>66.514800000000008</v>
      </c>
      <c r="DB25" s="53">
        <v>132</v>
      </c>
      <c r="DC25" s="20">
        <v>102</v>
      </c>
      <c r="DD25" s="53">
        <v>50.602199999999996</v>
      </c>
      <c r="DE25" s="53">
        <v>51.397800000000004</v>
      </c>
      <c r="DF25" s="53">
        <v>102</v>
      </c>
      <c r="DG25" s="20">
        <v>84</v>
      </c>
      <c r="DH25" s="53">
        <v>41.672399999999996</v>
      </c>
      <c r="DI25" s="53">
        <v>42.327600000000004</v>
      </c>
      <c r="DJ25" s="53">
        <v>84</v>
      </c>
      <c r="DK25" s="20">
        <v>95</v>
      </c>
      <c r="DL25" s="53">
        <v>47.1295</v>
      </c>
      <c r="DM25" s="53">
        <v>47.8705</v>
      </c>
      <c r="DN25" s="53">
        <v>95</v>
      </c>
      <c r="DO25" s="20">
        <v>85</v>
      </c>
      <c r="DP25" s="53">
        <v>42.168500000000002</v>
      </c>
      <c r="DQ25" s="53">
        <v>42.831499999999998</v>
      </c>
      <c r="DR25" s="53">
        <v>85</v>
      </c>
      <c r="DS25" s="20">
        <v>70</v>
      </c>
      <c r="DT25" s="53">
        <v>34.726999999999997</v>
      </c>
      <c r="DU25" s="53">
        <v>35.273000000000003</v>
      </c>
      <c r="DV25" s="53">
        <v>70</v>
      </c>
      <c r="DW25" s="20">
        <v>51</v>
      </c>
      <c r="DX25" s="53">
        <v>25.301099999999998</v>
      </c>
      <c r="DY25" s="53">
        <v>25.698900000000002</v>
      </c>
      <c r="DZ25" s="53">
        <v>51</v>
      </c>
      <c r="EA25" s="20">
        <v>40</v>
      </c>
      <c r="EB25" s="53">
        <v>19.844000000000001</v>
      </c>
      <c r="EC25" s="53">
        <v>20.155999999999999</v>
      </c>
      <c r="ED25" s="53">
        <v>40</v>
      </c>
      <c r="EE25" s="20">
        <v>39</v>
      </c>
      <c r="EF25" s="53">
        <v>19.347899999999999</v>
      </c>
      <c r="EG25" s="53">
        <v>19.652100000000001</v>
      </c>
      <c r="EH25" s="53">
        <v>39</v>
      </c>
      <c r="EI25" s="20">
        <v>3</v>
      </c>
      <c r="EJ25" s="53">
        <v>1.4883</v>
      </c>
      <c r="EK25" s="53">
        <v>1.5117</v>
      </c>
      <c r="EL25" s="53">
        <v>3</v>
      </c>
      <c r="EM25" s="20">
        <v>14</v>
      </c>
      <c r="EN25" s="53">
        <v>6.9453999999999994</v>
      </c>
      <c r="EO25" s="53">
        <v>7.0546000000000006</v>
      </c>
      <c r="EP25" s="53">
        <v>14</v>
      </c>
      <c r="EQ25" s="20">
        <v>14</v>
      </c>
      <c r="ER25" s="53">
        <v>6.9453999999999994</v>
      </c>
      <c r="ES25" s="53">
        <v>7.0546000000000006</v>
      </c>
      <c r="ET25" s="53">
        <v>14</v>
      </c>
      <c r="EU25" s="20">
        <v>30</v>
      </c>
      <c r="EV25" s="53">
        <v>14.882999999999999</v>
      </c>
      <c r="EW25" s="53">
        <v>15.117000000000001</v>
      </c>
      <c r="EX25" s="53">
        <v>30</v>
      </c>
      <c r="EY25" s="20">
        <v>1070</v>
      </c>
      <c r="EZ25" s="20">
        <v>96</v>
      </c>
      <c r="FA25" s="20">
        <v>110</v>
      </c>
      <c r="FB25" s="20">
        <v>472</v>
      </c>
      <c r="FC25" s="22">
        <v>41</v>
      </c>
      <c r="FD25"/>
      <c r="FE25"/>
      <c r="FF25"/>
      <c r="FG25"/>
      <c r="FH25"/>
    </row>
    <row r="26" spans="1:164" s="23" customFormat="1" x14ac:dyDescent="0.25">
      <c r="A26" s="16" t="s">
        <v>85</v>
      </c>
      <c r="B26" s="17" t="s">
        <v>86</v>
      </c>
      <c r="C26" s="18">
        <v>1949</v>
      </c>
      <c r="D26" s="53">
        <v>966.89890000000003</v>
      </c>
      <c r="E26" s="53">
        <v>982.10109999999997</v>
      </c>
      <c r="F26" s="53">
        <v>1949</v>
      </c>
      <c r="G26" s="20">
        <v>26</v>
      </c>
      <c r="H26" s="53">
        <v>12.8986</v>
      </c>
      <c r="I26" s="53">
        <v>13.1014</v>
      </c>
      <c r="J26" s="53">
        <v>26</v>
      </c>
      <c r="K26" s="20">
        <v>27</v>
      </c>
      <c r="L26" s="53">
        <v>13.3947</v>
      </c>
      <c r="M26" s="53">
        <v>13.6053</v>
      </c>
      <c r="N26" s="53">
        <v>27</v>
      </c>
      <c r="O26" s="20">
        <v>28</v>
      </c>
      <c r="P26" s="53">
        <v>13.890799999999999</v>
      </c>
      <c r="Q26" s="53">
        <v>14.109200000000001</v>
      </c>
      <c r="R26" s="53">
        <v>28</v>
      </c>
      <c r="S26" s="20">
        <v>29</v>
      </c>
      <c r="T26" s="53">
        <v>14.386899999999999</v>
      </c>
      <c r="U26" s="53">
        <v>14.613100000000001</v>
      </c>
      <c r="V26" s="53">
        <v>29</v>
      </c>
      <c r="W26" s="20">
        <v>29</v>
      </c>
      <c r="X26" s="53">
        <v>14.386899999999999</v>
      </c>
      <c r="Y26" s="53">
        <v>14.613100000000001</v>
      </c>
      <c r="Z26" s="53">
        <v>29</v>
      </c>
      <c r="AA26" s="20">
        <v>30</v>
      </c>
      <c r="AB26" s="53">
        <v>14.882999999999999</v>
      </c>
      <c r="AC26" s="53">
        <v>15.117000000000001</v>
      </c>
      <c r="AD26" s="53">
        <v>30</v>
      </c>
      <c r="AE26" s="20">
        <v>31</v>
      </c>
      <c r="AF26" s="53">
        <v>15.379099999999999</v>
      </c>
      <c r="AG26" s="53">
        <v>15.620900000000001</v>
      </c>
      <c r="AH26" s="53">
        <v>31</v>
      </c>
      <c r="AI26" s="20">
        <v>32</v>
      </c>
      <c r="AJ26" s="53">
        <v>15.8752</v>
      </c>
      <c r="AK26" s="53">
        <v>16.1248</v>
      </c>
      <c r="AL26" s="53">
        <v>32</v>
      </c>
      <c r="AM26" s="20">
        <v>33</v>
      </c>
      <c r="AN26" s="53">
        <v>16.371299999999998</v>
      </c>
      <c r="AO26" s="53">
        <v>16.628700000000002</v>
      </c>
      <c r="AP26" s="53">
        <v>33</v>
      </c>
      <c r="AQ26" s="20">
        <v>34</v>
      </c>
      <c r="AR26" s="53">
        <v>16.8674</v>
      </c>
      <c r="AS26" s="53">
        <v>17.1326</v>
      </c>
      <c r="AT26" s="53">
        <v>34</v>
      </c>
      <c r="AU26" s="20">
        <v>35</v>
      </c>
      <c r="AV26" s="53">
        <v>17.363499999999998</v>
      </c>
      <c r="AW26" s="53">
        <v>17.636500000000002</v>
      </c>
      <c r="AX26" s="53">
        <v>35</v>
      </c>
      <c r="AY26" s="20">
        <v>36</v>
      </c>
      <c r="AZ26" s="53">
        <v>17.8596</v>
      </c>
      <c r="BA26" s="53">
        <v>18.1404</v>
      </c>
      <c r="BB26" s="53">
        <v>36</v>
      </c>
      <c r="BC26" s="20">
        <v>36</v>
      </c>
      <c r="BD26" s="53">
        <v>17.8596</v>
      </c>
      <c r="BE26" s="53">
        <v>18.1404</v>
      </c>
      <c r="BF26" s="53">
        <v>36</v>
      </c>
      <c r="BG26" s="20">
        <v>37</v>
      </c>
      <c r="BH26" s="53">
        <v>18.355699999999999</v>
      </c>
      <c r="BI26" s="53">
        <v>18.644300000000001</v>
      </c>
      <c r="BJ26" s="53">
        <v>37</v>
      </c>
      <c r="BK26" s="20">
        <v>38</v>
      </c>
      <c r="BL26" s="53">
        <v>18.851800000000001</v>
      </c>
      <c r="BM26" s="53">
        <v>19.148199999999999</v>
      </c>
      <c r="BN26" s="53">
        <v>38</v>
      </c>
      <c r="BO26" s="20">
        <v>39</v>
      </c>
      <c r="BP26" s="53">
        <v>19.347899999999999</v>
      </c>
      <c r="BQ26" s="53">
        <v>19.652100000000001</v>
      </c>
      <c r="BR26" s="53">
        <v>39</v>
      </c>
      <c r="BS26" s="20">
        <v>40</v>
      </c>
      <c r="BT26" s="53">
        <v>19.844000000000001</v>
      </c>
      <c r="BU26" s="53">
        <v>20.155999999999999</v>
      </c>
      <c r="BV26" s="53">
        <v>40</v>
      </c>
      <c r="BW26" s="20">
        <v>40</v>
      </c>
      <c r="BX26" s="53">
        <v>19.844000000000001</v>
      </c>
      <c r="BY26" s="53">
        <v>20.155999999999999</v>
      </c>
      <c r="BZ26" s="53">
        <v>40</v>
      </c>
      <c r="CA26" s="20">
        <v>40</v>
      </c>
      <c r="CB26" s="53">
        <v>19.844000000000001</v>
      </c>
      <c r="CC26" s="53">
        <v>20.155999999999999</v>
      </c>
      <c r="CD26" s="53">
        <v>40</v>
      </c>
      <c r="CE26" s="20">
        <v>39</v>
      </c>
      <c r="CF26" s="53">
        <v>19.347899999999999</v>
      </c>
      <c r="CG26" s="53">
        <v>19.652100000000001</v>
      </c>
      <c r="CH26" s="53">
        <v>39</v>
      </c>
      <c r="CI26" s="20">
        <v>185</v>
      </c>
      <c r="CJ26" s="53">
        <v>91.778499999999994</v>
      </c>
      <c r="CK26" s="53">
        <v>93.221500000000006</v>
      </c>
      <c r="CL26" s="53">
        <v>185</v>
      </c>
      <c r="CM26" s="20">
        <v>151</v>
      </c>
      <c r="CN26" s="53">
        <v>74.911100000000005</v>
      </c>
      <c r="CO26" s="53">
        <v>76.088899999999995</v>
      </c>
      <c r="CP26" s="53">
        <v>151</v>
      </c>
      <c r="CQ26" s="20">
        <v>154</v>
      </c>
      <c r="CR26" s="53">
        <v>76.3994</v>
      </c>
      <c r="CS26" s="53">
        <v>77.6006</v>
      </c>
      <c r="CT26" s="53">
        <v>154</v>
      </c>
      <c r="CU26" s="20">
        <v>138</v>
      </c>
      <c r="CV26" s="53">
        <v>68.461799999999997</v>
      </c>
      <c r="CW26" s="53">
        <v>69.538200000000003</v>
      </c>
      <c r="CX26" s="53">
        <v>138</v>
      </c>
      <c r="CY26" s="20">
        <v>122</v>
      </c>
      <c r="CZ26" s="53">
        <v>60.5242</v>
      </c>
      <c r="DA26" s="53">
        <v>61.4758</v>
      </c>
      <c r="DB26" s="53">
        <v>122</v>
      </c>
      <c r="DC26" s="20">
        <v>93</v>
      </c>
      <c r="DD26" s="53">
        <v>46.137299999999996</v>
      </c>
      <c r="DE26" s="53">
        <v>46.862700000000004</v>
      </c>
      <c r="DF26" s="53">
        <v>93</v>
      </c>
      <c r="DG26" s="20">
        <v>77</v>
      </c>
      <c r="DH26" s="53">
        <v>38.1997</v>
      </c>
      <c r="DI26" s="53">
        <v>38.8003</v>
      </c>
      <c r="DJ26" s="53">
        <v>77</v>
      </c>
      <c r="DK26" s="20">
        <v>87</v>
      </c>
      <c r="DL26" s="53">
        <v>43.160699999999999</v>
      </c>
      <c r="DM26" s="53">
        <v>43.839300000000001</v>
      </c>
      <c r="DN26" s="53">
        <v>87</v>
      </c>
      <c r="DO26" s="20">
        <v>78</v>
      </c>
      <c r="DP26" s="53">
        <v>38.695799999999998</v>
      </c>
      <c r="DQ26" s="53">
        <v>39.304200000000002</v>
      </c>
      <c r="DR26" s="53">
        <v>78</v>
      </c>
      <c r="DS26" s="20">
        <v>65</v>
      </c>
      <c r="DT26" s="53">
        <v>32.246499999999997</v>
      </c>
      <c r="DU26" s="53">
        <v>32.753500000000003</v>
      </c>
      <c r="DV26" s="53">
        <v>65</v>
      </c>
      <c r="DW26" s="20">
        <v>47</v>
      </c>
      <c r="DX26" s="53">
        <v>23.316700000000001</v>
      </c>
      <c r="DY26" s="53">
        <v>23.683299999999999</v>
      </c>
      <c r="DZ26" s="53">
        <v>47</v>
      </c>
      <c r="EA26" s="20">
        <v>37</v>
      </c>
      <c r="EB26" s="53">
        <v>18.355699999999999</v>
      </c>
      <c r="EC26" s="53">
        <v>18.644300000000001</v>
      </c>
      <c r="ED26" s="53">
        <v>37</v>
      </c>
      <c r="EE26" s="20">
        <v>36</v>
      </c>
      <c r="EF26" s="53">
        <v>17.8596</v>
      </c>
      <c r="EG26" s="53">
        <v>18.1404</v>
      </c>
      <c r="EH26" s="53">
        <v>36</v>
      </c>
      <c r="EI26" s="20">
        <v>2</v>
      </c>
      <c r="EJ26" s="53">
        <v>0.99219999999999997</v>
      </c>
      <c r="EK26" s="53">
        <v>1.0078</v>
      </c>
      <c r="EL26" s="53">
        <v>2</v>
      </c>
      <c r="EM26" s="20">
        <v>13</v>
      </c>
      <c r="EN26" s="53">
        <v>6.4493</v>
      </c>
      <c r="EO26" s="53">
        <v>6.5507</v>
      </c>
      <c r="EP26" s="53">
        <v>13</v>
      </c>
      <c r="EQ26" s="20">
        <v>12</v>
      </c>
      <c r="ER26" s="53">
        <v>5.9531999999999998</v>
      </c>
      <c r="ES26" s="53">
        <v>6.0468000000000002</v>
      </c>
      <c r="ET26" s="53">
        <v>12</v>
      </c>
      <c r="EU26" s="20">
        <v>28</v>
      </c>
      <c r="EV26" s="53">
        <v>13.890799999999999</v>
      </c>
      <c r="EW26" s="53">
        <v>14.109200000000001</v>
      </c>
      <c r="EX26" s="53">
        <v>28</v>
      </c>
      <c r="EY26" s="20">
        <v>985</v>
      </c>
      <c r="EZ26" s="20">
        <v>88</v>
      </c>
      <c r="FA26" s="20">
        <v>102</v>
      </c>
      <c r="FB26" s="20">
        <v>435</v>
      </c>
      <c r="FC26" s="22">
        <v>38</v>
      </c>
      <c r="FD26"/>
      <c r="FE26"/>
      <c r="FF26"/>
      <c r="FG26"/>
      <c r="FH26"/>
    </row>
    <row r="27" spans="1:164" s="23" customFormat="1" x14ac:dyDescent="0.25">
      <c r="A27" s="16" t="s">
        <v>87</v>
      </c>
      <c r="B27" s="17" t="s">
        <v>88</v>
      </c>
      <c r="C27" s="18">
        <v>2093</v>
      </c>
      <c r="D27" s="53">
        <v>1038.3372999999999</v>
      </c>
      <c r="E27" s="53">
        <v>1054.6627000000001</v>
      </c>
      <c r="F27" s="53">
        <v>2093</v>
      </c>
      <c r="G27" s="20">
        <v>28</v>
      </c>
      <c r="H27" s="53">
        <v>13.890799999999999</v>
      </c>
      <c r="I27" s="53">
        <v>14.109200000000001</v>
      </c>
      <c r="J27" s="53">
        <v>28</v>
      </c>
      <c r="K27" s="20">
        <v>29</v>
      </c>
      <c r="L27" s="53">
        <v>14.386899999999999</v>
      </c>
      <c r="M27" s="53">
        <v>14.613100000000001</v>
      </c>
      <c r="N27" s="53">
        <v>29</v>
      </c>
      <c r="O27" s="20">
        <v>30</v>
      </c>
      <c r="P27" s="53">
        <v>14.882999999999999</v>
      </c>
      <c r="Q27" s="53">
        <v>15.117000000000001</v>
      </c>
      <c r="R27" s="53">
        <v>30</v>
      </c>
      <c r="S27" s="20">
        <v>31</v>
      </c>
      <c r="T27" s="53">
        <v>15.379099999999999</v>
      </c>
      <c r="U27" s="53">
        <v>15.620900000000001</v>
      </c>
      <c r="V27" s="53">
        <v>31</v>
      </c>
      <c r="W27" s="20">
        <v>32</v>
      </c>
      <c r="X27" s="53">
        <v>15.8752</v>
      </c>
      <c r="Y27" s="53">
        <v>16.1248</v>
      </c>
      <c r="Z27" s="53">
        <v>32</v>
      </c>
      <c r="AA27" s="20">
        <v>33</v>
      </c>
      <c r="AB27" s="53">
        <v>16.371299999999998</v>
      </c>
      <c r="AC27" s="53">
        <v>16.628700000000002</v>
      </c>
      <c r="AD27" s="53">
        <v>33</v>
      </c>
      <c r="AE27" s="20">
        <v>34</v>
      </c>
      <c r="AF27" s="53">
        <v>16.8674</v>
      </c>
      <c r="AG27" s="53">
        <v>17.1326</v>
      </c>
      <c r="AH27" s="53">
        <v>34</v>
      </c>
      <c r="AI27" s="20">
        <v>35</v>
      </c>
      <c r="AJ27" s="53">
        <v>17.363499999999998</v>
      </c>
      <c r="AK27" s="53">
        <v>17.636500000000002</v>
      </c>
      <c r="AL27" s="53">
        <v>35</v>
      </c>
      <c r="AM27" s="20">
        <v>36</v>
      </c>
      <c r="AN27" s="53">
        <v>17.8596</v>
      </c>
      <c r="AO27" s="53">
        <v>18.1404</v>
      </c>
      <c r="AP27" s="53">
        <v>36</v>
      </c>
      <c r="AQ27" s="20">
        <v>36</v>
      </c>
      <c r="AR27" s="53">
        <v>17.8596</v>
      </c>
      <c r="AS27" s="53">
        <v>18.1404</v>
      </c>
      <c r="AT27" s="53">
        <v>36</v>
      </c>
      <c r="AU27" s="20">
        <v>37</v>
      </c>
      <c r="AV27" s="53">
        <v>18.355699999999999</v>
      </c>
      <c r="AW27" s="53">
        <v>18.644300000000001</v>
      </c>
      <c r="AX27" s="53">
        <v>37</v>
      </c>
      <c r="AY27" s="20">
        <v>38</v>
      </c>
      <c r="AZ27" s="53">
        <v>18.851800000000001</v>
      </c>
      <c r="BA27" s="53">
        <v>19.148199999999999</v>
      </c>
      <c r="BB27" s="53">
        <v>38</v>
      </c>
      <c r="BC27" s="20">
        <v>39</v>
      </c>
      <c r="BD27" s="53">
        <v>19.347899999999999</v>
      </c>
      <c r="BE27" s="53">
        <v>19.652100000000001</v>
      </c>
      <c r="BF27" s="53">
        <v>39</v>
      </c>
      <c r="BG27" s="20">
        <v>40</v>
      </c>
      <c r="BH27" s="53">
        <v>19.844000000000001</v>
      </c>
      <c r="BI27" s="53">
        <v>20.155999999999999</v>
      </c>
      <c r="BJ27" s="53">
        <v>40</v>
      </c>
      <c r="BK27" s="20">
        <v>41</v>
      </c>
      <c r="BL27" s="53">
        <v>20.3401</v>
      </c>
      <c r="BM27" s="53">
        <v>20.6599</v>
      </c>
      <c r="BN27" s="53">
        <v>41</v>
      </c>
      <c r="BO27" s="20">
        <v>42</v>
      </c>
      <c r="BP27" s="53">
        <v>20.836199999999998</v>
      </c>
      <c r="BQ27" s="53">
        <v>21.163800000000002</v>
      </c>
      <c r="BR27" s="53">
        <v>42</v>
      </c>
      <c r="BS27" s="20">
        <v>43</v>
      </c>
      <c r="BT27" s="53">
        <v>21.3323</v>
      </c>
      <c r="BU27" s="53">
        <v>21.6677</v>
      </c>
      <c r="BV27" s="53">
        <v>43</v>
      </c>
      <c r="BW27" s="20">
        <v>43</v>
      </c>
      <c r="BX27" s="53">
        <v>21.3323</v>
      </c>
      <c r="BY27" s="53">
        <v>21.6677</v>
      </c>
      <c r="BZ27" s="53">
        <v>43</v>
      </c>
      <c r="CA27" s="20">
        <v>43</v>
      </c>
      <c r="CB27" s="53">
        <v>21.3323</v>
      </c>
      <c r="CC27" s="53">
        <v>21.6677</v>
      </c>
      <c r="CD27" s="53">
        <v>43</v>
      </c>
      <c r="CE27" s="20">
        <v>42</v>
      </c>
      <c r="CF27" s="53">
        <v>20.836199999999998</v>
      </c>
      <c r="CG27" s="53">
        <v>21.163800000000002</v>
      </c>
      <c r="CH27" s="53">
        <v>42</v>
      </c>
      <c r="CI27" s="20">
        <v>198</v>
      </c>
      <c r="CJ27" s="53">
        <v>98.227800000000002</v>
      </c>
      <c r="CK27" s="53">
        <v>99.772199999999998</v>
      </c>
      <c r="CL27" s="53">
        <v>198</v>
      </c>
      <c r="CM27" s="20">
        <v>162</v>
      </c>
      <c r="CN27" s="53">
        <v>80.368200000000002</v>
      </c>
      <c r="CO27" s="53">
        <v>81.631799999999998</v>
      </c>
      <c r="CP27" s="53">
        <v>162</v>
      </c>
      <c r="CQ27" s="20">
        <v>165</v>
      </c>
      <c r="CR27" s="53">
        <v>81.856499999999997</v>
      </c>
      <c r="CS27" s="53">
        <v>83.143500000000003</v>
      </c>
      <c r="CT27" s="53">
        <v>165</v>
      </c>
      <c r="CU27" s="20">
        <v>147</v>
      </c>
      <c r="CV27" s="53">
        <v>72.926699999999997</v>
      </c>
      <c r="CW27" s="53">
        <v>74.073300000000003</v>
      </c>
      <c r="CX27" s="53">
        <v>147</v>
      </c>
      <c r="CY27" s="20">
        <v>131</v>
      </c>
      <c r="CZ27" s="53">
        <v>64.989099999999993</v>
      </c>
      <c r="DA27" s="53">
        <v>66.010900000000007</v>
      </c>
      <c r="DB27" s="53">
        <v>131</v>
      </c>
      <c r="DC27" s="20">
        <v>100</v>
      </c>
      <c r="DD27" s="53">
        <v>49.61</v>
      </c>
      <c r="DE27" s="53">
        <v>50.39</v>
      </c>
      <c r="DF27" s="53">
        <v>100</v>
      </c>
      <c r="DG27" s="20">
        <v>82</v>
      </c>
      <c r="DH27" s="53">
        <v>40.680199999999999</v>
      </c>
      <c r="DI27" s="53">
        <v>41.319800000000001</v>
      </c>
      <c r="DJ27" s="53">
        <v>82</v>
      </c>
      <c r="DK27" s="20">
        <v>94</v>
      </c>
      <c r="DL27" s="53">
        <v>46.633400000000002</v>
      </c>
      <c r="DM27" s="53">
        <v>47.366599999999998</v>
      </c>
      <c r="DN27" s="53">
        <v>94</v>
      </c>
      <c r="DO27" s="20">
        <v>84</v>
      </c>
      <c r="DP27" s="53">
        <v>41.672399999999996</v>
      </c>
      <c r="DQ27" s="53">
        <v>42.327600000000004</v>
      </c>
      <c r="DR27" s="53">
        <v>84</v>
      </c>
      <c r="DS27" s="20">
        <v>69</v>
      </c>
      <c r="DT27" s="53">
        <v>34.230899999999998</v>
      </c>
      <c r="DU27" s="53">
        <v>34.769100000000002</v>
      </c>
      <c r="DV27" s="53">
        <v>69</v>
      </c>
      <c r="DW27" s="20">
        <v>51</v>
      </c>
      <c r="DX27" s="53">
        <v>25.301099999999998</v>
      </c>
      <c r="DY27" s="53">
        <v>25.698900000000002</v>
      </c>
      <c r="DZ27" s="53">
        <v>51</v>
      </c>
      <c r="EA27" s="20">
        <v>40</v>
      </c>
      <c r="EB27" s="53">
        <v>19.844000000000001</v>
      </c>
      <c r="EC27" s="53">
        <v>20.155999999999999</v>
      </c>
      <c r="ED27" s="53">
        <v>40</v>
      </c>
      <c r="EE27" s="20">
        <v>38</v>
      </c>
      <c r="EF27" s="53">
        <v>18.851800000000001</v>
      </c>
      <c r="EG27" s="53">
        <v>19.148199999999999</v>
      </c>
      <c r="EH27" s="53">
        <v>38</v>
      </c>
      <c r="EI27" s="20">
        <v>3</v>
      </c>
      <c r="EJ27" s="53">
        <v>1.4883</v>
      </c>
      <c r="EK27" s="53">
        <v>1.5117</v>
      </c>
      <c r="EL27" s="53">
        <v>3</v>
      </c>
      <c r="EM27" s="20">
        <v>14</v>
      </c>
      <c r="EN27" s="53">
        <v>6.9453999999999994</v>
      </c>
      <c r="EO27" s="53">
        <v>7.0546000000000006</v>
      </c>
      <c r="EP27" s="53">
        <v>14</v>
      </c>
      <c r="EQ27" s="20">
        <v>13</v>
      </c>
      <c r="ER27" s="53">
        <v>6.4493</v>
      </c>
      <c r="ES27" s="53">
        <v>6.5507</v>
      </c>
      <c r="ET27" s="53">
        <v>13</v>
      </c>
      <c r="EU27" s="20">
        <v>30</v>
      </c>
      <c r="EV27" s="53">
        <v>14.882999999999999</v>
      </c>
      <c r="EW27" s="53">
        <v>15.117000000000001</v>
      </c>
      <c r="EX27" s="53">
        <v>30</v>
      </c>
      <c r="EY27" s="20">
        <v>1056</v>
      </c>
      <c r="EZ27" s="20">
        <v>95</v>
      </c>
      <c r="FA27" s="20">
        <v>109</v>
      </c>
      <c r="FB27" s="20">
        <v>466</v>
      </c>
      <c r="FC27" s="22">
        <v>40</v>
      </c>
      <c r="FD27"/>
      <c r="FE27"/>
      <c r="FF27"/>
      <c r="FG27"/>
      <c r="FH27"/>
    </row>
    <row r="28" spans="1:164" s="23" customFormat="1" x14ac:dyDescent="0.25">
      <c r="A28" s="16" t="s">
        <v>89</v>
      </c>
      <c r="B28" s="17" t="s">
        <v>90</v>
      </c>
      <c r="C28" s="18">
        <v>2607</v>
      </c>
      <c r="D28" s="53">
        <v>1293.3326999999999</v>
      </c>
      <c r="E28" s="53">
        <v>1313.6673000000001</v>
      </c>
      <c r="F28" s="53">
        <v>2607</v>
      </c>
      <c r="G28" s="20">
        <v>34</v>
      </c>
      <c r="H28" s="53">
        <v>16.8674</v>
      </c>
      <c r="I28" s="53">
        <v>17.1326</v>
      </c>
      <c r="J28" s="53">
        <v>34</v>
      </c>
      <c r="K28" s="20">
        <v>36</v>
      </c>
      <c r="L28" s="53">
        <v>17.8596</v>
      </c>
      <c r="M28" s="53">
        <v>18.1404</v>
      </c>
      <c r="N28" s="53">
        <v>36</v>
      </c>
      <c r="O28" s="20">
        <v>37</v>
      </c>
      <c r="P28" s="53">
        <v>18.355699999999999</v>
      </c>
      <c r="Q28" s="53">
        <v>18.644300000000001</v>
      </c>
      <c r="R28" s="53">
        <v>37</v>
      </c>
      <c r="S28" s="20">
        <v>38</v>
      </c>
      <c r="T28" s="53">
        <v>18.851800000000001</v>
      </c>
      <c r="U28" s="53">
        <v>19.148199999999999</v>
      </c>
      <c r="V28" s="53">
        <v>38</v>
      </c>
      <c r="W28" s="20">
        <v>39</v>
      </c>
      <c r="X28" s="53">
        <v>19.347899999999999</v>
      </c>
      <c r="Y28" s="53">
        <v>19.652100000000001</v>
      </c>
      <c r="Z28" s="53">
        <v>39</v>
      </c>
      <c r="AA28" s="20">
        <v>41</v>
      </c>
      <c r="AB28" s="53">
        <v>20.3401</v>
      </c>
      <c r="AC28" s="53">
        <v>20.6599</v>
      </c>
      <c r="AD28" s="53">
        <v>41</v>
      </c>
      <c r="AE28" s="20">
        <v>42</v>
      </c>
      <c r="AF28" s="53">
        <v>20.836199999999998</v>
      </c>
      <c r="AG28" s="53">
        <v>21.163800000000002</v>
      </c>
      <c r="AH28" s="53">
        <v>42</v>
      </c>
      <c r="AI28" s="20">
        <v>43</v>
      </c>
      <c r="AJ28" s="53">
        <v>21.3323</v>
      </c>
      <c r="AK28" s="53">
        <v>21.6677</v>
      </c>
      <c r="AL28" s="53">
        <v>43</v>
      </c>
      <c r="AM28" s="20">
        <v>44</v>
      </c>
      <c r="AN28" s="53">
        <v>21.828399999999998</v>
      </c>
      <c r="AO28" s="53">
        <v>22.171600000000002</v>
      </c>
      <c r="AP28" s="53">
        <v>44</v>
      </c>
      <c r="AQ28" s="20">
        <v>45</v>
      </c>
      <c r="AR28" s="53">
        <v>22.3245</v>
      </c>
      <c r="AS28" s="53">
        <v>22.6755</v>
      </c>
      <c r="AT28" s="53">
        <v>45</v>
      </c>
      <c r="AU28" s="20">
        <v>47</v>
      </c>
      <c r="AV28" s="53">
        <v>23.316700000000001</v>
      </c>
      <c r="AW28" s="53">
        <v>23.683299999999999</v>
      </c>
      <c r="AX28" s="53">
        <v>47</v>
      </c>
      <c r="AY28" s="20">
        <v>48</v>
      </c>
      <c r="AZ28" s="53">
        <v>23.812799999999999</v>
      </c>
      <c r="BA28" s="53">
        <v>24.187200000000001</v>
      </c>
      <c r="BB28" s="53">
        <v>48</v>
      </c>
      <c r="BC28" s="20">
        <v>49</v>
      </c>
      <c r="BD28" s="53">
        <v>24.308899999999998</v>
      </c>
      <c r="BE28" s="53">
        <v>24.691100000000002</v>
      </c>
      <c r="BF28" s="53">
        <v>49</v>
      </c>
      <c r="BG28" s="20">
        <v>50</v>
      </c>
      <c r="BH28" s="53">
        <v>24.805</v>
      </c>
      <c r="BI28" s="53">
        <v>25.195</v>
      </c>
      <c r="BJ28" s="53">
        <v>50</v>
      </c>
      <c r="BK28" s="20">
        <v>51</v>
      </c>
      <c r="BL28" s="53">
        <v>25.301099999999998</v>
      </c>
      <c r="BM28" s="53">
        <v>25.698900000000002</v>
      </c>
      <c r="BN28" s="53">
        <v>51</v>
      </c>
      <c r="BO28" s="20">
        <v>52</v>
      </c>
      <c r="BP28" s="53">
        <v>25.7972</v>
      </c>
      <c r="BQ28" s="53">
        <v>26.2028</v>
      </c>
      <c r="BR28" s="53">
        <v>52</v>
      </c>
      <c r="BS28" s="20">
        <v>53</v>
      </c>
      <c r="BT28" s="53">
        <v>26.293299999999999</v>
      </c>
      <c r="BU28" s="53">
        <v>26.706700000000001</v>
      </c>
      <c r="BV28" s="53">
        <v>53</v>
      </c>
      <c r="BW28" s="20">
        <v>53</v>
      </c>
      <c r="BX28" s="53">
        <v>26.293299999999999</v>
      </c>
      <c r="BY28" s="53">
        <v>26.706700000000001</v>
      </c>
      <c r="BZ28" s="53">
        <v>53</v>
      </c>
      <c r="CA28" s="20">
        <v>53</v>
      </c>
      <c r="CB28" s="53">
        <v>26.293299999999999</v>
      </c>
      <c r="CC28" s="53">
        <v>26.706700000000001</v>
      </c>
      <c r="CD28" s="53">
        <v>53</v>
      </c>
      <c r="CE28" s="20">
        <v>52</v>
      </c>
      <c r="CF28" s="53">
        <v>25.7972</v>
      </c>
      <c r="CG28" s="53">
        <v>26.2028</v>
      </c>
      <c r="CH28" s="53">
        <v>52</v>
      </c>
      <c r="CI28" s="20">
        <v>247</v>
      </c>
      <c r="CJ28" s="53">
        <v>122.5367</v>
      </c>
      <c r="CK28" s="53">
        <v>124.4633</v>
      </c>
      <c r="CL28" s="53">
        <v>247</v>
      </c>
      <c r="CM28" s="20">
        <v>202</v>
      </c>
      <c r="CN28" s="53">
        <v>100.2122</v>
      </c>
      <c r="CO28" s="53">
        <v>101.7878</v>
      </c>
      <c r="CP28" s="53">
        <v>202</v>
      </c>
      <c r="CQ28" s="20">
        <v>206</v>
      </c>
      <c r="CR28" s="53">
        <v>102.1966</v>
      </c>
      <c r="CS28" s="53">
        <v>103.8034</v>
      </c>
      <c r="CT28" s="53">
        <v>206</v>
      </c>
      <c r="CU28" s="20">
        <v>184</v>
      </c>
      <c r="CV28" s="53">
        <v>91.282399999999996</v>
      </c>
      <c r="CW28" s="53">
        <v>92.717600000000004</v>
      </c>
      <c r="CX28" s="53">
        <v>184</v>
      </c>
      <c r="CY28" s="20">
        <v>163</v>
      </c>
      <c r="CZ28" s="53">
        <v>80.8643</v>
      </c>
      <c r="DA28" s="53">
        <v>82.1357</v>
      </c>
      <c r="DB28" s="53">
        <v>163</v>
      </c>
      <c r="DC28" s="20">
        <v>125</v>
      </c>
      <c r="DD28" s="53">
        <v>62.012499999999996</v>
      </c>
      <c r="DE28" s="53">
        <v>62.987500000000004</v>
      </c>
      <c r="DF28" s="53">
        <v>125</v>
      </c>
      <c r="DG28" s="20">
        <v>103</v>
      </c>
      <c r="DH28" s="53">
        <v>51.098300000000002</v>
      </c>
      <c r="DI28" s="53">
        <v>51.901699999999998</v>
      </c>
      <c r="DJ28" s="53">
        <v>103</v>
      </c>
      <c r="DK28" s="20">
        <v>117</v>
      </c>
      <c r="DL28" s="53">
        <v>58.043700000000001</v>
      </c>
      <c r="DM28" s="53">
        <v>58.956299999999999</v>
      </c>
      <c r="DN28" s="53">
        <v>117</v>
      </c>
      <c r="DO28" s="20">
        <v>105</v>
      </c>
      <c r="DP28" s="53">
        <v>52.090499999999999</v>
      </c>
      <c r="DQ28" s="53">
        <v>52.909500000000001</v>
      </c>
      <c r="DR28" s="53">
        <v>105</v>
      </c>
      <c r="DS28" s="20">
        <v>87</v>
      </c>
      <c r="DT28" s="53">
        <v>43.160699999999999</v>
      </c>
      <c r="DU28" s="53">
        <v>43.839300000000001</v>
      </c>
      <c r="DV28" s="53">
        <v>87</v>
      </c>
      <c r="DW28" s="20">
        <v>63</v>
      </c>
      <c r="DX28" s="53">
        <v>31.254300000000001</v>
      </c>
      <c r="DY28" s="53">
        <v>31.745699999999999</v>
      </c>
      <c r="DZ28" s="53">
        <v>63</v>
      </c>
      <c r="EA28" s="20">
        <v>50</v>
      </c>
      <c r="EB28" s="53">
        <v>24.805</v>
      </c>
      <c r="EC28" s="53">
        <v>25.195</v>
      </c>
      <c r="ED28" s="53">
        <v>50</v>
      </c>
      <c r="EE28" s="20">
        <v>48</v>
      </c>
      <c r="EF28" s="53">
        <v>23.812799999999999</v>
      </c>
      <c r="EG28" s="53">
        <v>24.187200000000001</v>
      </c>
      <c r="EH28" s="53">
        <v>48</v>
      </c>
      <c r="EI28" s="20">
        <v>3</v>
      </c>
      <c r="EJ28" s="53">
        <v>1.4883</v>
      </c>
      <c r="EK28" s="53">
        <v>1.5117</v>
      </c>
      <c r="EL28" s="53">
        <v>3</v>
      </c>
      <c r="EM28" s="20">
        <v>18</v>
      </c>
      <c r="EN28" s="53">
        <v>8.9298000000000002</v>
      </c>
      <c r="EO28" s="53">
        <v>9.0701999999999998</v>
      </c>
      <c r="EP28" s="53">
        <v>18</v>
      </c>
      <c r="EQ28" s="20">
        <v>17</v>
      </c>
      <c r="ER28" s="53">
        <v>8.4337</v>
      </c>
      <c r="ES28" s="53">
        <v>8.5663</v>
      </c>
      <c r="ET28" s="53">
        <v>17</v>
      </c>
      <c r="EU28" s="20">
        <v>37</v>
      </c>
      <c r="EV28" s="53">
        <v>18.355699999999999</v>
      </c>
      <c r="EW28" s="53">
        <v>18.644300000000001</v>
      </c>
      <c r="EX28" s="53">
        <v>37</v>
      </c>
      <c r="EY28" s="20">
        <v>1317</v>
      </c>
      <c r="EZ28" s="20">
        <v>118</v>
      </c>
      <c r="FA28" s="20">
        <v>136</v>
      </c>
      <c r="FB28" s="20">
        <v>581</v>
      </c>
      <c r="FC28" s="22">
        <v>50</v>
      </c>
      <c r="FD28"/>
      <c r="FE28"/>
      <c r="FF28"/>
      <c r="FG28"/>
      <c r="FH28"/>
    </row>
    <row r="29" spans="1:164" s="23" customFormat="1" x14ac:dyDescent="0.25">
      <c r="A29" s="16" t="s">
        <v>91</v>
      </c>
      <c r="B29" s="17" t="s">
        <v>92</v>
      </c>
      <c r="C29" s="18">
        <v>864</v>
      </c>
      <c r="D29" s="53">
        <v>428.63040000000001</v>
      </c>
      <c r="E29" s="53">
        <v>435.36959999999999</v>
      </c>
      <c r="F29" s="53">
        <v>864</v>
      </c>
      <c r="G29" s="20">
        <v>11</v>
      </c>
      <c r="H29" s="53">
        <v>5.4570999999999996</v>
      </c>
      <c r="I29" s="53">
        <v>5.5429000000000004</v>
      </c>
      <c r="J29" s="53">
        <v>11</v>
      </c>
      <c r="K29" s="20">
        <v>12</v>
      </c>
      <c r="L29" s="53">
        <v>5.9531999999999998</v>
      </c>
      <c r="M29" s="53">
        <v>6.0468000000000002</v>
      </c>
      <c r="N29" s="53">
        <v>12</v>
      </c>
      <c r="O29" s="20">
        <v>12</v>
      </c>
      <c r="P29" s="53">
        <v>5.9531999999999998</v>
      </c>
      <c r="Q29" s="53">
        <v>6.0468000000000002</v>
      </c>
      <c r="R29" s="53">
        <v>12</v>
      </c>
      <c r="S29" s="20">
        <v>13</v>
      </c>
      <c r="T29" s="53">
        <v>6.4493</v>
      </c>
      <c r="U29" s="53">
        <v>6.5507</v>
      </c>
      <c r="V29" s="53">
        <v>13</v>
      </c>
      <c r="W29" s="20">
        <v>13</v>
      </c>
      <c r="X29" s="53">
        <v>6.4493</v>
      </c>
      <c r="Y29" s="53">
        <v>6.5507</v>
      </c>
      <c r="Z29" s="53">
        <v>13</v>
      </c>
      <c r="AA29" s="20">
        <v>13</v>
      </c>
      <c r="AB29" s="53">
        <v>6.4493</v>
      </c>
      <c r="AC29" s="53">
        <v>6.5507</v>
      </c>
      <c r="AD29" s="53">
        <v>13</v>
      </c>
      <c r="AE29" s="20">
        <v>14</v>
      </c>
      <c r="AF29" s="53">
        <v>6.9453999999999994</v>
      </c>
      <c r="AG29" s="53">
        <v>7.0546000000000006</v>
      </c>
      <c r="AH29" s="53">
        <v>14</v>
      </c>
      <c r="AI29" s="20">
        <v>14</v>
      </c>
      <c r="AJ29" s="53">
        <v>6.9453999999999994</v>
      </c>
      <c r="AK29" s="53">
        <v>7.0546000000000006</v>
      </c>
      <c r="AL29" s="53">
        <v>14</v>
      </c>
      <c r="AM29" s="20">
        <v>15</v>
      </c>
      <c r="AN29" s="53">
        <v>7.4414999999999996</v>
      </c>
      <c r="AO29" s="53">
        <v>7.5585000000000004</v>
      </c>
      <c r="AP29" s="53">
        <v>15</v>
      </c>
      <c r="AQ29" s="20">
        <v>15</v>
      </c>
      <c r="AR29" s="53">
        <v>7.4414999999999996</v>
      </c>
      <c r="AS29" s="53">
        <v>7.5585000000000004</v>
      </c>
      <c r="AT29" s="53">
        <v>15</v>
      </c>
      <c r="AU29" s="20">
        <v>15</v>
      </c>
      <c r="AV29" s="53">
        <v>7.4414999999999996</v>
      </c>
      <c r="AW29" s="53">
        <v>7.5585000000000004</v>
      </c>
      <c r="AX29" s="53">
        <v>15</v>
      </c>
      <c r="AY29" s="20">
        <v>16</v>
      </c>
      <c r="AZ29" s="53">
        <v>7.9375999999999998</v>
      </c>
      <c r="BA29" s="53">
        <v>8.0624000000000002</v>
      </c>
      <c r="BB29" s="53">
        <v>16</v>
      </c>
      <c r="BC29" s="20">
        <v>16</v>
      </c>
      <c r="BD29" s="53">
        <v>7.9375999999999998</v>
      </c>
      <c r="BE29" s="53">
        <v>8.0624000000000002</v>
      </c>
      <c r="BF29" s="53">
        <v>16</v>
      </c>
      <c r="BG29" s="20">
        <v>17</v>
      </c>
      <c r="BH29" s="53">
        <v>8.4337</v>
      </c>
      <c r="BI29" s="53">
        <v>8.5663</v>
      </c>
      <c r="BJ29" s="53">
        <v>17</v>
      </c>
      <c r="BK29" s="20">
        <v>17</v>
      </c>
      <c r="BL29" s="53">
        <v>8.4337</v>
      </c>
      <c r="BM29" s="53">
        <v>8.5663</v>
      </c>
      <c r="BN29" s="53">
        <v>17</v>
      </c>
      <c r="BO29" s="20">
        <v>17</v>
      </c>
      <c r="BP29" s="53">
        <v>8.4337</v>
      </c>
      <c r="BQ29" s="53">
        <v>8.5663</v>
      </c>
      <c r="BR29" s="53">
        <v>17</v>
      </c>
      <c r="BS29" s="20">
        <v>18</v>
      </c>
      <c r="BT29" s="53">
        <v>8.9298000000000002</v>
      </c>
      <c r="BU29" s="53">
        <v>9.0701999999999998</v>
      </c>
      <c r="BV29" s="53">
        <v>18</v>
      </c>
      <c r="BW29" s="20">
        <v>18</v>
      </c>
      <c r="BX29" s="53">
        <v>8.9298000000000002</v>
      </c>
      <c r="BY29" s="53">
        <v>9.0701999999999998</v>
      </c>
      <c r="BZ29" s="53">
        <v>18</v>
      </c>
      <c r="CA29" s="20">
        <v>18</v>
      </c>
      <c r="CB29" s="53">
        <v>8.9298000000000002</v>
      </c>
      <c r="CC29" s="53">
        <v>9.0701999999999998</v>
      </c>
      <c r="CD29" s="53">
        <v>18</v>
      </c>
      <c r="CE29" s="20">
        <v>17</v>
      </c>
      <c r="CF29" s="53">
        <v>8.4337</v>
      </c>
      <c r="CG29" s="53">
        <v>8.5663</v>
      </c>
      <c r="CH29" s="53">
        <v>17</v>
      </c>
      <c r="CI29" s="20">
        <v>82</v>
      </c>
      <c r="CJ29" s="53">
        <v>40.680199999999999</v>
      </c>
      <c r="CK29" s="53">
        <v>41.319800000000001</v>
      </c>
      <c r="CL29" s="53">
        <v>82</v>
      </c>
      <c r="CM29" s="20">
        <v>67</v>
      </c>
      <c r="CN29" s="53">
        <v>33.238700000000001</v>
      </c>
      <c r="CO29" s="53">
        <v>33.761299999999999</v>
      </c>
      <c r="CP29" s="53">
        <v>67</v>
      </c>
      <c r="CQ29" s="20">
        <v>68</v>
      </c>
      <c r="CR29" s="53">
        <v>33.7348</v>
      </c>
      <c r="CS29" s="53">
        <v>34.2652</v>
      </c>
      <c r="CT29" s="53">
        <v>68</v>
      </c>
      <c r="CU29" s="20">
        <v>61</v>
      </c>
      <c r="CV29" s="53">
        <v>30.2621</v>
      </c>
      <c r="CW29" s="53">
        <v>30.7379</v>
      </c>
      <c r="CX29" s="53">
        <v>61</v>
      </c>
      <c r="CY29" s="20">
        <v>54</v>
      </c>
      <c r="CZ29" s="53">
        <v>26.789400000000001</v>
      </c>
      <c r="DA29" s="53">
        <v>27.210599999999999</v>
      </c>
      <c r="DB29" s="53">
        <v>54</v>
      </c>
      <c r="DC29" s="20">
        <v>41</v>
      </c>
      <c r="DD29" s="53">
        <v>20.3401</v>
      </c>
      <c r="DE29" s="53">
        <v>20.6599</v>
      </c>
      <c r="DF29" s="53">
        <v>41</v>
      </c>
      <c r="DG29" s="20">
        <v>34</v>
      </c>
      <c r="DH29" s="53">
        <v>16.8674</v>
      </c>
      <c r="DI29" s="53">
        <v>17.1326</v>
      </c>
      <c r="DJ29" s="53">
        <v>34</v>
      </c>
      <c r="DK29" s="20">
        <v>39</v>
      </c>
      <c r="DL29" s="53">
        <v>19.347899999999999</v>
      </c>
      <c r="DM29" s="53">
        <v>19.652100000000001</v>
      </c>
      <c r="DN29" s="53">
        <v>39</v>
      </c>
      <c r="DO29" s="20">
        <v>35</v>
      </c>
      <c r="DP29" s="53">
        <v>17.363499999999998</v>
      </c>
      <c r="DQ29" s="53">
        <v>17.636500000000002</v>
      </c>
      <c r="DR29" s="53">
        <v>35</v>
      </c>
      <c r="DS29" s="20">
        <v>29</v>
      </c>
      <c r="DT29" s="53">
        <v>14.386899999999999</v>
      </c>
      <c r="DU29" s="53">
        <v>14.613100000000001</v>
      </c>
      <c r="DV29" s="53">
        <v>29</v>
      </c>
      <c r="DW29" s="20">
        <v>21</v>
      </c>
      <c r="DX29" s="53">
        <v>10.418099999999999</v>
      </c>
      <c r="DY29" s="53">
        <v>10.581900000000001</v>
      </c>
      <c r="DZ29" s="53">
        <v>21</v>
      </c>
      <c r="EA29" s="20">
        <v>16</v>
      </c>
      <c r="EB29" s="53">
        <v>7.9375999999999998</v>
      </c>
      <c r="EC29" s="53">
        <v>8.0624000000000002</v>
      </c>
      <c r="ED29" s="53">
        <v>16</v>
      </c>
      <c r="EE29" s="20">
        <v>16</v>
      </c>
      <c r="EF29" s="53">
        <v>7.9375999999999998</v>
      </c>
      <c r="EG29" s="53">
        <v>8.0624000000000002</v>
      </c>
      <c r="EH29" s="53">
        <v>16</v>
      </c>
      <c r="EI29" s="20">
        <v>1</v>
      </c>
      <c r="EJ29" s="53">
        <v>0.49609999999999999</v>
      </c>
      <c r="EK29" s="53">
        <v>0.50390000000000001</v>
      </c>
      <c r="EL29" s="53">
        <v>1</v>
      </c>
      <c r="EM29" s="20">
        <v>6</v>
      </c>
      <c r="EN29" s="53">
        <v>2.9765999999999999</v>
      </c>
      <c r="EO29" s="53">
        <v>3.0234000000000001</v>
      </c>
      <c r="EP29" s="53">
        <v>6</v>
      </c>
      <c r="EQ29" s="20">
        <v>6</v>
      </c>
      <c r="ER29" s="53">
        <v>2.9765999999999999</v>
      </c>
      <c r="ES29" s="53">
        <v>3.0234000000000001</v>
      </c>
      <c r="ET29" s="53">
        <v>6</v>
      </c>
      <c r="EU29" s="20">
        <v>12</v>
      </c>
      <c r="EV29" s="53">
        <v>5.9531999999999998</v>
      </c>
      <c r="EW29" s="53">
        <v>6.0468000000000002</v>
      </c>
      <c r="EX29" s="53">
        <v>12</v>
      </c>
      <c r="EY29" s="20">
        <v>437</v>
      </c>
      <c r="EZ29" s="20">
        <v>39</v>
      </c>
      <c r="FA29" s="20">
        <v>45</v>
      </c>
      <c r="FB29" s="20">
        <v>193</v>
      </c>
      <c r="FC29" s="22">
        <v>17</v>
      </c>
      <c r="FD29"/>
      <c r="FE29"/>
      <c r="FF29"/>
      <c r="FG29"/>
      <c r="FH29"/>
    </row>
    <row r="30" spans="1:164" s="23" customFormat="1" x14ac:dyDescent="0.25">
      <c r="A30" s="16" t="s">
        <v>93</v>
      </c>
      <c r="B30" s="17" t="s">
        <v>94</v>
      </c>
      <c r="C30" s="18">
        <v>1571</v>
      </c>
      <c r="D30" s="53">
        <v>779.37310000000002</v>
      </c>
      <c r="E30" s="53">
        <v>791.62689999999998</v>
      </c>
      <c r="F30" s="53">
        <v>1571</v>
      </c>
      <c r="G30" s="20">
        <v>21</v>
      </c>
      <c r="H30" s="53">
        <v>10.418099999999999</v>
      </c>
      <c r="I30" s="53">
        <v>10.581900000000001</v>
      </c>
      <c r="J30" s="53">
        <v>21</v>
      </c>
      <c r="K30" s="20">
        <v>22</v>
      </c>
      <c r="L30" s="53">
        <v>10.914199999999999</v>
      </c>
      <c r="M30" s="53">
        <v>11.085800000000001</v>
      </c>
      <c r="N30" s="53">
        <v>22</v>
      </c>
      <c r="O30" s="20">
        <v>22</v>
      </c>
      <c r="P30" s="53">
        <v>10.914199999999999</v>
      </c>
      <c r="Q30" s="53">
        <v>11.085800000000001</v>
      </c>
      <c r="R30" s="53">
        <v>22</v>
      </c>
      <c r="S30" s="20">
        <v>23</v>
      </c>
      <c r="T30" s="53">
        <v>11.410299999999999</v>
      </c>
      <c r="U30" s="53">
        <v>11.589700000000001</v>
      </c>
      <c r="V30" s="53">
        <v>23</v>
      </c>
      <c r="W30" s="20">
        <v>24</v>
      </c>
      <c r="X30" s="53">
        <v>11.9064</v>
      </c>
      <c r="Y30" s="53">
        <v>12.0936</v>
      </c>
      <c r="Z30" s="53">
        <v>24</v>
      </c>
      <c r="AA30" s="20">
        <v>25</v>
      </c>
      <c r="AB30" s="53">
        <v>12.4025</v>
      </c>
      <c r="AC30" s="53">
        <v>12.5975</v>
      </c>
      <c r="AD30" s="53">
        <v>25</v>
      </c>
      <c r="AE30" s="20">
        <v>25</v>
      </c>
      <c r="AF30" s="53">
        <v>12.4025</v>
      </c>
      <c r="AG30" s="53">
        <v>12.5975</v>
      </c>
      <c r="AH30" s="53">
        <v>25</v>
      </c>
      <c r="AI30" s="20">
        <v>26</v>
      </c>
      <c r="AJ30" s="53">
        <v>12.8986</v>
      </c>
      <c r="AK30" s="53">
        <v>13.1014</v>
      </c>
      <c r="AL30" s="53">
        <v>26</v>
      </c>
      <c r="AM30" s="20">
        <v>27</v>
      </c>
      <c r="AN30" s="53">
        <v>13.3947</v>
      </c>
      <c r="AO30" s="53">
        <v>13.6053</v>
      </c>
      <c r="AP30" s="53">
        <v>27</v>
      </c>
      <c r="AQ30" s="20">
        <v>27</v>
      </c>
      <c r="AR30" s="53">
        <v>13.3947</v>
      </c>
      <c r="AS30" s="53">
        <v>13.6053</v>
      </c>
      <c r="AT30" s="53">
        <v>27</v>
      </c>
      <c r="AU30" s="20">
        <v>28</v>
      </c>
      <c r="AV30" s="53">
        <v>13.890799999999999</v>
      </c>
      <c r="AW30" s="53">
        <v>14.109200000000001</v>
      </c>
      <c r="AX30" s="53">
        <v>28</v>
      </c>
      <c r="AY30" s="20">
        <v>29</v>
      </c>
      <c r="AZ30" s="53">
        <v>14.386899999999999</v>
      </c>
      <c r="BA30" s="53">
        <v>14.613100000000001</v>
      </c>
      <c r="BB30" s="53">
        <v>29</v>
      </c>
      <c r="BC30" s="20">
        <v>29</v>
      </c>
      <c r="BD30" s="53">
        <v>14.386899999999999</v>
      </c>
      <c r="BE30" s="53">
        <v>14.613100000000001</v>
      </c>
      <c r="BF30" s="53">
        <v>29</v>
      </c>
      <c r="BG30" s="20">
        <v>30</v>
      </c>
      <c r="BH30" s="53">
        <v>14.882999999999999</v>
      </c>
      <c r="BI30" s="53">
        <v>15.117000000000001</v>
      </c>
      <c r="BJ30" s="53">
        <v>30</v>
      </c>
      <c r="BK30" s="20">
        <v>31</v>
      </c>
      <c r="BL30" s="53">
        <v>15.379099999999999</v>
      </c>
      <c r="BM30" s="53">
        <v>15.620900000000001</v>
      </c>
      <c r="BN30" s="53">
        <v>31</v>
      </c>
      <c r="BO30" s="20">
        <v>31</v>
      </c>
      <c r="BP30" s="53">
        <v>15.379099999999999</v>
      </c>
      <c r="BQ30" s="53">
        <v>15.620900000000001</v>
      </c>
      <c r="BR30" s="53">
        <v>31</v>
      </c>
      <c r="BS30" s="20">
        <v>32</v>
      </c>
      <c r="BT30" s="53">
        <v>15.8752</v>
      </c>
      <c r="BU30" s="53">
        <v>16.1248</v>
      </c>
      <c r="BV30" s="53">
        <v>32</v>
      </c>
      <c r="BW30" s="20">
        <v>32</v>
      </c>
      <c r="BX30" s="53">
        <v>15.8752</v>
      </c>
      <c r="BY30" s="53">
        <v>16.1248</v>
      </c>
      <c r="BZ30" s="53">
        <v>32</v>
      </c>
      <c r="CA30" s="20">
        <v>32</v>
      </c>
      <c r="CB30" s="53">
        <v>15.8752</v>
      </c>
      <c r="CC30" s="53">
        <v>16.1248</v>
      </c>
      <c r="CD30" s="53">
        <v>32</v>
      </c>
      <c r="CE30" s="20">
        <v>32</v>
      </c>
      <c r="CF30" s="53">
        <v>15.8752</v>
      </c>
      <c r="CG30" s="53">
        <v>16.1248</v>
      </c>
      <c r="CH30" s="53">
        <v>32</v>
      </c>
      <c r="CI30" s="20">
        <v>149</v>
      </c>
      <c r="CJ30" s="53">
        <v>73.918899999999994</v>
      </c>
      <c r="CK30" s="53">
        <v>75.081100000000006</v>
      </c>
      <c r="CL30" s="53">
        <v>149</v>
      </c>
      <c r="CM30" s="20">
        <v>122</v>
      </c>
      <c r="CN30" s="53">
        <v>60.5242</v>
      </c>
      <c r="CO30" s="53">
        <v>61.4758</v>
      </c>
      <c r="CP30" s="53">
        <v>122</v>
      </c>
      <c r="CQ30" s="20">
        <v>124</v>
      </c>
      <c r="CR30" s="53">
        <v>61.516399999999997</v>
      </c>
      <c r="CS30" s="53">
        <v>62.483600000000003</v>
      </c>
      <c r="CT30" s="53">
        <v>124</v>
      </c>
      <c r="CU30" s="20">
        <v>111</v>
      </c>
      <c r="CV30" s="53">
        <v>55.067099999999996</v>
      </c>
      <c r="CW30" s="53">
        <v>55.932900000000004</v>
      </c>
      <c r="CX30" s="53">
        <v>111</v>
      </c>
      <c r="CY30" s="20">
        <v>98</v>
      </c>
      <c r="CZ30" s="53">
        <v>48.617799999999995</v>
      </c>
      <c r="DA30" s="53">
        <v>49.382200000000005</v>
      </c>
      <c r="DB30" s="53">
        <v>98</v>
      </c>
      <c r="DC30" s="20">
        <v>75</v>
      </c>
      <c r="DD30" s="53">
        <v>37.207499999999996</v>
      </c>
      <c r="DE30" s="53">
        <v>37.792500000000004</v>
      </c>
      <c r="DF30" s="53">
        <v>75</v>
      </c>
      <c r="DG30" s="20">
        <v>62</v>
      </c>
      <c r="DH30" s="53">
        <v>30.758199999999999</v>
      </c>
      <c r="DI30" s="53">
        <v>31.241800000000001</v>
      </c>
      <c r="DJ30" s="53">
        <v>62</v>
      </c>
      <c r="DK30" s="20">
        <v>70</v>
      </c>
      <c r="DL30" s="53">
        <v>34.726999999999997</v>
      </c>
      <c r="DM30" s="53">
        <v>35.273000000000003</v>
      </c>
      <c r="DN30" s="53">
        <v>70</v>
      </c>
      <c r="DO30" s="20">
        <v>63</v>
      </c>
      <c r="DP30" s="53">
        <v>31.254300000000001</v>
      </c>
      <c r="DQ30" s="53">
        <v>31.745699999999999</v>
      </c>
      <c r="DR30" s="53">
        <v>63</v>
      </c>
      <c r="DS30" s="20">
        <v>52</v>
      </c>
      <c r="DT30" s="53">
        <v>25.7972</v>
      </c>
      <c r="DU30" s="53">
        <v>26.2028</v>
      </c>
      <c r="DV30" s="53">
        <v>52</v>
      </c>
      <c r="DW30" s="20">
        <v>38</v>
      </c>
      <c r="DX30" s="53">
        <v>18.851800000000001</v>
      </c>
      <c r="DY30" s="53">
        <v>19.148199999999999</v>
      </c>
      <c r="DZ30" s="53">
        <v>38</v>
      </c>
      <c r="EA30" s="20">
        <v>30</v>
      </c>
      <c r="EB30" s="53">
        <v>14.882999999999999</v>
      </c>
      <c r="EC30" s="53">
        <v>15.117000000000001</v>
      </c>
      <c r="ED30" s="53">
        <v>30</v>
      </c>
      <c r="EE30" s="20">
        <v>29</v>
      </c>
      <c r="EF30" s="53">
        <v>14.386899999999999</v>
      </c>
      <c r="EG30" s="53">
        <v>14.613100000000001</v>
      </c>
      <c r="EH30" s="53">
        <v>29</v>
      </c>
      <c r="EI30" s="20">
        <v>2</v>
      </c>
      <c r="EJ30" s="53">
        <v>0.99219999999999997</v>
      </c>
      <c r="EK30" s="53">
        <v>1.0078</v>
      </c>
      <c r="EL30" s="53">
        <v>2</v>
      </c>
      <c r="EM30" s="20">
        <v>11</v>
      </c>
      <c r="EN30" s="53">
        <v>5.4570999999999996</v>
      </c>
      <c r="EO30" s="53">
        <v>5.5429000000000004</v>
      </c>
      <c r="EP30" s="53">
        <v>11</v>
      </c>
      <c r="EQ30" s="20">
        <v>10</v>
      </c>
      <c r="ER30" s="53">
        <v>4.9610000000000003</v>
      </c>
      <c r="ES30" s="53">
        <v>5.0389999999999997</v>
      </c>
      <c r="ET30" s="53">
        <v>10</v>
      </c>
      <c r="EU30" s="20">
        <v>22</v>
      </c>
      <c r="EV30" s="53">
        <v>10.914199999999999</v>
      </c>
      <c r="EW30" s="53">
        <v>11.085800000000001</v>
      </c>
      <c r="EX30" s="53">
        <v>22</v>
      </c>
      <c r="EY30" s="20">
        <v>794</v>
      </c>
      <c r="EZ30" s="20">
        <v>71</v>
      </c>
      <c r="FA30" s="20">
        <v>82</v>
      </c>
      <c r="FB30" s="20">
        <v>350</v>
      </c>
      <c r="FC30" s="22">
        <v>30</v>
      </c>
      <c r="FD30"/>
      <c r="FE30"/>
      <c r="FF30"/>
      <c r="FG30"/>
      <c r="FH30"/>
    </row>
    <row r="31" spans="1:164" s="23" customFormat="1" x14ac:dyDescent="0.25">
      <c r="A31" s="16" t="s">
        <v>95</v>
      </c>
      <c r="B31" s="17" t="s">
        <v>96</v>
      </c>
      <c r="C31" s="18">
        <v>819</v>
      </c>
      <c r="D31" s="53">
        <v>406.30590000000001</v>
      </c>
      <c r="E31" s="53">
        <v>412.69409999999999</v>
      </c>
      <c r="F31" s="53">
        <v>819</v>
      </c>
      <c r="G31" s="20">
        <v>11</v>
      </c>
      <c r="H31" s="53">
        <v>5.4570999999999996</v>
      </c>
      <c r="I31" s="53">
        <v>5.5429000000000004</v>
      </c>
      <c r="J31" s="53">
        <v>11</v>
      </c>
      <c r="K31" s="20">
        <v>11</v>
      </c>
      <c r="L31" s="53">
        <v>5.4570999999999996</v>
      </c>
      <c r="M31" s="53">
        <v>5.5429000000000004</v>
      </c>
      <c r="N31" s="53">
        <v>11</v>
      </c>
      <c r="O31" s="20">
        <v>12</v>
      </c>
      <c r="P31" s="53">
        <v>5.9531999999999998</v>
      </c>
      <c r="Q31" s="53">
        <v>6.0468000000000002</v>
      </c>
      <c r="R31" s="53">
        <v>12</v>
      </c>
      <c r="S31" s="20">
        <v>12</v>
      </c>
      <c r="T31" s="53">
        <v>5.9531999999999998</v>
      </c>
      <c r="U31" s="53">
        <v>6.0468000000000002</v>
      </c>
      <c r="V31" s="53">
        <v>12</v>
      </c>
      <c r="W31" s="20">
        <v>12</v>
      </c>
      <c r="X31" s="53">
        <v>5.9531999999999998</v>
      </c>
      <c r="Y31" s="53">
        <v>6.0468000000000002</v>
      </c>
      <c r="Z31" s="53">
        <v>12</v>
      </c>
      <c r="AA31" s="20">
        <v>13</v>
      </c>
      <c r="AB31" s="53">
        <v>6.4493</v>
      </c>
      <c r="AC31" s="53">
        <v>6.5507</v>
      </c>
      <c r="AD31" s="53">
        <v>13</v>
      </c>
      <c r="AE31" s="20">
        <v>13</v>
      </c>
      <c r="AF31" s="53">
        <v>6.4493</v>
      </c>
      <c r="AG31" s="53">
        <v>6.5507</v>
      </c>
      <c r="AH31" s="53">
        <v>13</v>
      </c>
      <c r="AI31" s="20">
        <v>14</v>
      </c>
      <c r="AJ31" s="53">
        <v>6.9453999999999994</v>
      </c>
      <c r="AK31" s="53">
        <v>7.0546000000000006</v>
      </c>
      <c r="AL31" s="53">
        <v>14</v>
      </c>
      <c r="AM31" s="20">
        <v>14</v>
      </c>
      <c r="AN31" s="53">
        <v>6.9453999999999994</v>
      </c>
      <c r="AO31" s="53">
        <v>7.0546000000000006</v>
      </c>
      <c r="AP31" s="53">
        <v>14</v>
      </c>
      <c r="AQ31" s="20">
        <v>14</v>
      </c>
      <c r="AR31" s="53">
        <v>6.9453999999999994</v>
      </c>
      <c r="AS31" s="53">
        <v>7.0546000000000006</v>
      </c>
      <c r="AT31" s="53">
        <v>14</v>
      </c>
      <c r="AU31" s="20">
        <v>15</v>
      </c>
      <c r="AV31" s="53">
        <v>7.4414999999999996</v>
      </c>
      <c r="AW31" s="53">
        <v>7.5585000000000004</v>
      </c>
      <c r="AX31" s="53">
        <v>15</v>
      </c>
      <c r="AY31" s="20">
        <v>15</v>
      </c>
      <c r="AZ31" s="53">
        <v>7.4414999999999996</v>
      </c>
      <c r="BA31" s="53">
        <v>7.5585000000000004</v>
      </c>
      <c r="BB31" s="53">
        <v>15</v>
      </c>
      <c r="BC31" s="20">
        <v>15</v>
      </c>
      <c r="BD31" s="53">
        <v>7.4414999999999996</v>
      </c>
      <c r="BE31" s="53">
        <v>7.5585000000000004</v>
      </c>
      <c r="BF31" s="53">
        <v>15</v>
      </c>
      <c r="BG31" s="20">
        <v>16</v>
      </c>
      <c r="BH31" s="53">
        <v>7.9375999999999998</v>
      </c>
      <c r="BI31" s="53">
        <v>8.0624000000000002</v>
      </c>
      <c r="BJ31" s="53">
        <v>16</v>
      </c>
      <c r="BK31" s="20">
        <v>16</v>
      </c>
      <c r="BL31" s="53">
        <v>7.9375999999999998</v>
      </c>
      <c r="BM31" s="53">
        <v>8.0624000000000002</v>
      </c>
      <c r="BN31" s="53">
        <v>16</v>
      </c>
      <c r="BO31" s="20">
        <v>16</v>
      </c>
      <c r="BP31" s="53">
        <v>7.9375999999999998</v>
      </c>
      <c r="BQ31" s="53">
        <v>8.0624000000000002</v>
      </c>
      <c r="BR31" s="53">
        <v>16</v>
      </c>
      <c r="BS31" s="20">
        <v>17</v>
      </c>
      <c r="BT31" s="53">
        <v>8.4337</v>
      </c>
      <c r="BU31" s="53">
        <v>8.5663</v>
      </c>
      <c r="BV31" s="53">
        <v>17</v>
      </c>
      <c r="BW31" s="20">
        <v>17</v>
      </c>
      <c r="BX31" s="53">
        <v>8.4337</v>
      </c>
      <c r="BY31" s="53">
        <v>8.5663</v>
      </c>
      <c r="BZ31" s="53">
        <v>17</v>
      </c>
      <c r="CA31" s="20">
        <v>17</v>
      </c>
      <c r="CB31" s="53">
        <v>8.4337</v>
      </c>
      <c r="CC31" s="53">
        <v>8.5663</v>
      </c>
      <c r="CD31" s="53">
        <v>17</v>
      </c>
      <c r="CE31" s="20">
        <v>16</v>
      </c>
      <c r="CF31" s="53">
        <v>7.9375999999999998</v>
      </c>
      <c r="CG31" s="53">
        <v>8.0624000000000002</v>
      </c>
      <c r="CH31" s="53">
        <v>16</v>
      </c>
      <c r="CI31" s="20">
        <v>77</v>
      </c>
      <c r="CJ31" s="53">
        <v>38.1997</v>
      </c>
      <c r="CK31" s="53">
        <v>38.8003</v>
      </c>
      <c r="CL31" s="53">
        <v>77</v>
      </c>
      <c r="CM31" s="20">
        <v>63</v>
      </c>
      <c r="CN31" s="53">
        <v>31.254300000000001</v>
      </c>
      <c r="CO31" s="53">
        <v>31.745699999999999</v>
      </c>
      <c r="CP31" s="53">
        <v>63</v>
      </c>
      <c r="CQ31" s="20">
        <v>65</v>
      </c>
      <c r="CR31" s="53">
        <v>32.246499999999997</v>
      </c>
      <c r="CS31" s="53">
        <v>32.753500000000003</v>
      </c>
      <c r="CT31" s="53">
        <v>65</v>
      </c>
      <c r="CU31" s="20">
        <v>58</v>
      </c>
      <c r="CV31" s="53">
        <v>28.773799999999998</v>
      </c>
      <c r="CW31" s="53">
        <v>29.226200000000002</v>
      </c>
      <c r="CX31" s="53">
        <v>58</v>
      </c>
      <c r="CY31" s="20">
        <v>51</v>
      </c>
      <c r="CZ31" s="53">
        <v>25.301099999999998</v>
      </c>
      <c r="DA31" s="53">
        <v>25.698900000000002</v>
      </c>
      <c r="DB31" s="53">
        <v>51</v>
      </c>
      <c r="DC31" s="20">
        <v>39</v>
      </c>
      <c r="DD31" s="53">
        <v>19.347899999999999</v>
      </c>
      <c r="DE31" s="53">
        <v>19.652100000000001</v>
      </c>
      <c r="DF31" s="53">
        <v>39</v>
      </c>
      <c r="DG31" s="20">
        <v>32</v>
      </c>
      <c r="DH31" s="53">
        <v>15.8752</v>
      </c>
      <c r="DI31" s="53">
        <v>16.1248</v>
      </c>
      <c r="DJ31" s="53">
        <v>32</v>
      </c>
      <c r="DK31" s="20">
        <v>37</v>
      </c>
      <c r="DL31" s="53">
        <v>18.355699999999999</v>
      </c>
      <c r="DM31" s="53">
        <v>18.644300000000001</v>
      </c>
      <c r="DN31" s="53">
        <v>37</v>
      </c>
      <c r="DO31" s="20">
        <v>33</v>
      </c>
      <c r="DP31" s="53">
        <v>16.371299999999998</v>
      </c>
      <c r="DQ31" s="53">
        <v>16.628700000000002</v>
      </c>
      <c r="DR31" s="53">
        <v>33</v>
      </c>
      <c r="DS31" s="20">
        <v>27</v>
      </c>
      <c r="DT31" s="53">
        <v>13.3947</v>
      </c>
      <c r="DU31" s="53">
        <v>13.6053</v>
      </c>
      <c r="DV31" s="53">
        <v>27</v>
      </c>
      <c r="DW31" s="20">
        <v>20</v>
      </c>
      <c r="DX31" s="53">
        <v>9.9220000000000006</v>
      </c>
      <c r="DY31" s="53">
        <v>10.077999999999999</v>
      </c>
      <c r="DZ31" s="53">
        <v>20</v>
      </c>
      <c r="EA31" s="20">
        <v>16</v>
      </c>
      <c r="EB31" s="53">
        <v>7.9375999999999998</v>
      </c>
      <c r="EC31" s="53">
        <v>8.0624000000000002</v>
      </c>
      <c r="ED31" s="53">
        <v>16</v>
      </c>
      <c r="EE31" s="20">
        <v>15</v>
      </c>
      <c r="EF31" s="53">
        <v>7.4414999999999996</v>
      </c>
      <c r="EG31" s="53">
        <v>7.5585000000000004</v>
      </c>
      <c r="EH31" s="53">
        <v>15</v>
      </c>
      <c r="EI31" s="20">
        <v>1</v>
      </c>
      <c r="EJ31" s="53">
        <v>0.49609999999999999</v>
      </c>
      <c r="EK31" s="53">
        <v>0.50390000000000001</v>
      </c>
      <c r="EL31" s="53">
        <v>1</v>
      </c>
      <c r="EM31" s="20">
        <v>6</v>
      </c>
      <c r="EN31" s="53">
        <v>2.9765999999999999</v>
      </c>
      <c r="EO31" s="53">
        <v>3.0234000000000001</v>
      </c>
      <c r="EP31" s="53">
        <v>6</v>
      </c>
      <c r="EQ31" s="20">
        <v>5</v>
      </c>
      <c r="ER31" s="53">
        <v>2.4805000000000001</v>
      </c>
      <c r="ES31" s="53">
        <v>2.5194999999999999</v>
      </c>
      <c r="ET31" s="53">
        <v>5</v>
      </c>
      <c r="EU31" s="20">
        <v>12</v>
      </c>
      <c r="EV31" s="53">
        <v>5.9531999999999998</v>
      </c>
      <c r="EW31" s="53">
        <v>6.0468000000000002</v>
      </c>
      <c r="EX31" s="53">
        <v>12</v>
      </c>
      <c r="EY31" s="20">
        <v>413</v>
      </c>
      <c r="EZ31" s="20">
        <v>37</v>
      </c>
      <c r="FA31" s="20">
        <v>43</v>
      </c>
      <c r="FB31" s="20">
        <v>182</v>
      </c>
      <c r="FC31" s="22">
        <v>16</v>
      </c>
      <c r="FD31"/>
      <c r="FE31"/>
      <c r="FF31"/>
      <c r="FG31"/>
      <c r="FH31"/>
    </row>
    <row r="32" spans="1:164" s="23" customFormat="1" x14ac:dyDescent="0.25">
      <c r="A32" s="16" t="s">
        <v>97</v>
      </c>
      <c r="B32" s="17" t="s">
        <v>98</v>
      </c>
      <c r="C32" s="18">
        <v>720</v>
      </c>
      <c r="D32" s="53">
        <v>357.19200000000001</v>
      </c>
      <c r="E32" s="53">
        <v>362.80799999999999</v>
      </c>
      <c r="F32" s="53">
        <v>720</v>
      </c>
      <c r="G32" s="20">
        <v>10</v>
      </c>
      <c r="H32" s="53">
        <v>4.9610000000000003</v>
      </c>
      <c r="I32" s="53">
        <v>5.0389999999999997</v>
      </c>
      <c r="J32" s="53">
        <v>10</v>
      </c>
      <c r="K32" s="20">
        <v>10</v>
      </c>
      <c r="L32" s="53">
        <v>4.9610000000000003</v>
      </c>
      <c r="M32" s="53">
        <v>5.0389999999999997</v>
      </c>
      <c r="N32" s="53">
        <v>10</v>
      </c>
      <c r="O32" s="20">
        <v>10</v>
      </c>
      <c r="P32" s="53">
        <v>4.9610000000000003</v>
      </c>
      <c r="Q32" s="53">
        <v>5.0389999999999997</v>
      </c>
      <c r="R32" s="53">
        <v>10</v>
      </c>
      <c r="S32" s="20">
        <v>11</v>
      </c>
      <c r="T32" s="53">
        <v>5.4570999999999996</v>
      </c>
      <c r="U32" s="53">
        <v>5.5429000000000004</v>
      </c>
      <c r="V32" s="53">
        <v>11</v>
      </c>
      <c r="W32" s="20">
        <v>11</v>
      </c>
      <c r="X32" s="53">
        <v>5.4570999999999996</v>
      </c>
      <c r="Y32" s="53">
        <v>5.5429000000000004</v>
      </c>
      <c r="Z32" s="53">
        <v>11</v>
      </c>
      <c r="AA32" s="20">
        <v>11</v>
      </c>
      <c r="AB32" s="53">
        <v>5.4570999999999996</v>
      </c>
      <c r="AC32" s="53">
        <v>5.5429000000000004</v>
      </c>
      <c r="AD32" s="53">
        <v>11</v>
      </c>
      <c r="AE32" s="20">
        <v>12</v>
      </c>
      <c r="AF32" s="53">
        <v>5.9531999999999998</v>
      </c>
      <c r="AG32" s="53">
        <v>6.0468000000000002</v>
      </c>
      <c r="AH32" s="53">
        <v>12</v>
      </c>
      <c r="AI32" s="20">
        <v>12</v>
      </c>
      <c r="AJ32" s="53">
        <v>5.9531999999999998</v>
      </c>
      <c r="AK32" s="53">
        <v>6.0468000000000002</v>
      </c>
      <c r="AL32" s="53">
        <v>12</v>
      </c>
      <c r="AM32" s="20">
        <v>12</v>
      </c>
      <c r="AN32" s="53">
        <v>5.9531999999999998</v>
      </c>
      <c r="AO32" s="53">
        <v>6.0468000000000002</v>
      </c>
      <c r="AP32" s="53">
        <v>12</v>
      </c>
      <c r="AQ32" s="20">
        <v>13</v>
      </c>
      <c r="AR32" s="53">
        <v>6.4493</v>
      </c>
      <c r="AS32" s="53">
        <v>6.5507</v>
      </c>
      <c r="AT32" s="53">
        <v>13</v>
      </c>
      <c r="AU32" s="20">
        <v>13</v>
      </c>
      <c r="AV32" s="53">
        <v>6.4493</v>
      </c>
      <c r="AW32" s="53">
        <v>6.5507</v>
      </c>
      <c r="AX32" s="53">
        <v>13</v>
      </c>
      <c r="AY32" s="20">
        <v>13</v>
      </c>
      <c r="AZ32" s="53">
        <v>6.4493</v>
      </c>
      <c r="BA32" s="53">
        <v>6.5507</v>
      </c>
      <c r="BB32" s="53">
        <v>13</v>
      </c>
      <c r="BC32" s="20">
        <v>13</v>
      </c>
      <c r="BD32" s="53">
        <v>6.4493</v>
      </c>
      <c r="BE32" s="53">
        <v>6.5507</v>
      </c>
      <c r="BF32" s="53">
        <v>13</v>
      </c>
      <c r="BG32" s="20">
        <v>14</v>
      </c>
      <c r="BH32" s="53">
        <v>6.9453999999999994</v>
      </c>
      <c r="BI32" s="53">
        <v>7.0546000000000006</v>
      </c>
      <c r="BJ32" s="53">
        <v>14</v>
      </c>
      <c r="BK32" s="20">
        <v>14</v>
      </c>
      <c r="BL32" s="53">
        <v>6.9453999999999994</v>
      </c>
      <c r="BM32" s="53">
        <v>7.0546000000000006</v>
      </c>
      <c r="BN32" s="53">
        <v>14</v>
      </c>
      <c r="BO32" s="20">
        <v>14</v>
      </c>
      <c r="BP32" s="53">
        <v>6.9453999999999994</v>
      </c>
      <c r="BQ32" s="53">
        <v>7.0546000000000006</v>
      </c>
      <c r="BR32" s="53">
        <v>14</v>
      </c>
      <c r="BS32" s="20">
        <v>15</v>
      </c>
      <c r="BT32" s="53">
        <v>7.4414999999999996</v>
      </c>
      <c r="BU32" s="53">
        <v>7.5585000000000004</v>
      </c>
      <c r="BV32" s="53">
        <v>15</v>
      </c>
      <c r="BW32" s="20">
        <v>15</v>
      </c>
      <c r="BX32" s="53">
        <v>7.4414999999999996</v>
      </c>
      <c r="BY32" s="53">
        <v>7.5585000000000004</v>
      </c>
      <c r="BZ32" s="53">
        <v>15</v>
      </c>
      <c r="CA32" s="20">
        <v>15</v>
      </c>
      <c r="CB32" s="53">
        <v>7.4414999999999996</v>
      </c>
      <c r="CC32" s="53">
        <v>7.5585000000000004</v>
      </c>
      <c r="CD32" s="53">
        <v>15</v>
      </c>
      <c r="CE32" s="20">
        <v>14</v>
      </c>
      <c r="CF32" s="53">
        <v>6.9453999999999994</v>
      </c>
      <c r="CG32" s="53">
        <v>7.0546000000000006</v>
      </c>
      <c r="CH32" s="53">
        <v>14</v>
      </c>
      <c r="CI32" s="20">
        <v>68</v>
      </c>
      <c r="CJ32" s="53">
        <v>33.7348</v>
      </c>
      <c r="CK32" s="53">
        <v>34.2652</v>
      </c>
      <c r="CL32" s="53">
        <v>68</v>
      </c>
      <c r="CM32" s="20">
        <v>56</v>
      </c>
      <c r="CN32" s="53">
        <v>27.781599999999997</v>
      </c>
      <c r="CO32" s="53">
        <v>28.218400000000003</v>
      </c>
      <c r="CP32" s="53">
        <v>56</v>
      </c>
      <c r="CQ32" s="20">
        <v>57</v>
      </c>
      <c r="CR32" s="53">
        <v>28.277699999999999</v>
      </c>
      <c r="CS32" s="53">
        <v>28.722300000000001</v>
      </c>
      <c r="CT32" s="53">
        <v>57</v>
      </c>
      <c r="CU32" s="20">
        <v>51</v>
      </c>
      <c r="CV32" s="53">
        <v>25.301099999999998</v>
      </c>
      <c r="CW32" s="53">
        <v>25.698900000000002</v>
      </c>
      <c r="CX32" s="53">
        <v>51</v>
      </c>
      <c r="CY32" s="20">
        <v>45</v>
      </c>
      <c r="CZ32" s="53">
        <v>22.3245</v>
      </c>
      <c r="DA32" s="53">
        <v>22.6755</v>
      </c>
      <c r="DB32" s="53">
        <v>45</v>
      </c>
      <c r="DC32" s="20">
        <v>34</v>
      </c>
      <c r="DD32" s="53">
        <v>16.8674</v>
      </c>
      <c r="DE32" s="53">
        <v>17.1326</v>
      </c>
      <c r="DF32" s="53">
        <v>34</v>
      </c>
      <c r="DG32" s="20">
        <v>28</v>
      </c>
      <c r="DH32" s="53">
        <v>13.890799999999999</v>
      </c>
      <c r="DI32" s="53">
        <v>14.109200000000001</v>
      </c>
      <c r="DJ32" s="53">
        <v>28</v>
      </c>
      <c r="DK32" s="20">
        <v>32</v>
      </c>
      <c r="DL32" s="53">
        <v>15.8752</v>
      </c>
      <c r="DM32" s="53">
        <v>16.1248</v>
      </c>
      <c r="DN32" s="53">
        <v>32</v>
      </c>
      <c r="DO32" s="20">
        <v>29</v>
      </c>
      <c r="DP32" s="53">
        <v>14.386899999999999</v>
      </c>
      <c r="DQ32" s="53">
        <v>14.613100000000001</v>
      </c>
      <c r="DR32" s="53">
        <v>29</v>
      </c>
      <c r="DS32" s="20">
        <v>24</v>
      </c>
      <c r="DT32" s="53">
        <v>11.9064</v>
      </c>
      <c r="DU32" s="53">
        <v>12.0936</v>
      </c>
      <c r="DV32" s="53">
        <v>24</v>
      </c>
      <c r="DW32" s="20">
        <v>17</v>
      </c>
      <c r="DX32" s="53">
        <v>8.4337</v>
      </c>
      <c r="DY32" s="53">
        <v>8.5663</v>
      </c>
      <c r="DZ32" s="53">
        <v>17</v>
      </c>
      <c r="EA32" s="20">
        <v>14</v>
      </c>
      <c r="EB32" s="53">
        <v>6.9453999999999994</v>
      </c>
      <c r="EC32" s="53">
        <v>7.0546000000000006</v>
      </c>
      <c r="ED32" s="53">
        <v>14</v>
      </c>
      <c r="EE32" s="20">
        <v>13</v>
      </c>
      <c r="EF32" s="53">
        <v>6.4493</v>
      </c>
      <c r="EG32" s="53">
        <v>6.5507</v>
      </c>
      <c r="EH32" s="53">
        <v>13</v>
      </c>
      <c r="EI32" s="20">
        <v>1</v>
      </c>
      <c r="EJ32" s="53">
        <v>0.49609999999999999</v>
      </c>
      <c r="EK32" s="53">
        <v>0.50390000000000001</v>
      </c>
      <c r="EL32" s="53">
        <v>1</v>
      </c>
      <c r="EM32" s="20">
        <v>5</v>
      </c>
      <c r="EN32" s="53">
        <v>2.4805000000000001</v>
      </c>
      <c r="EO32" s="53">
        <v>2.5194999999999999</v>
      </c>
      <c r="EP32" s="53">
        <v>5</v>
      </c>
      <c r="EQ32" s="20">
        <v>5</v>
      </c>
      <c r="ER32" s="53">
        <v>2.4805000000000001</v>
      </c>
      <c r="ES32" s="53">
        <v>2.5194999999999999</v>
      </c>
      <c r="ET32" s="53">
        <v>5</v>
      </c>
      <c r="EU32" s="20">
        <v>10</v>
      </c>
      <c r="EV32" s="53">
        <v>4.9610000000000003</v>
      </c>
      <c r="EW32" s="53">
        <v>5.0389999999999997</v>
      </c>
      <c r="EX32" s="53">
        <v>10</v>
      </c>
      <c r="EY32" s="20">
        <v>363</v>
      </c>
      <c r="EZ32" s="20">
        <v>33</v>
      </c>
      <c r="FA32" s="20">
        <v>37</v>
      </c>
      <c r="FB32" s="20">
        <v>160</v>
      </c>
      <c r="FC32" s="22">
        <v>14</v>
      </c>
      <c r="FD32"/>
      <c r="FE32"/>
      <c r="FF32"/>
      <c r="FG32"/>
      <c r="FH32"/>
    </row>
    <row r="33" spans="1:164" s="23" customFormat="1" x14ac:dyDescent="0.25">
      <c r="A33" s="16" t="s">
        <v>99</v>
      </c>
      <c r="B33" s="17" t="s">
        <v>100</v>
      </c>
      <c r="C33" s="18">
        <v>722</v>
      </c>
      <c r="D33" s="53">
        <v>358.18419999999998</v>
      </c>
      <c r="E33" s="53">
        <v>363.81580000000002</v>
      </c>
      <c r="F33" s="53">
        <v>722</v>
      </c>
      <c r="G33" s="20">
        <v>14</v>
      </c>
      <c r="H33" s="53">
        <v>6.9453999999999994</v>
      </c>
      <c r="I33" s="53">
        <v>7.0546000000000006</v>
      </c>
      <c r="J33" s="53">
        <v>14</v>
      </c>
      <c r="K33" s="20">
        <v>13</v>
      </c>
      <c r="L33" s="53">
        <v>6.4493</v>
      </c>
      <c r="M33" s="53">
        <v>6.5507</v>
      </c>
      <c r="N33" s="53">
        <v>13</v>
      </c>
      <c r="O33" s="20">
        <v>12</v>
      </c>
      <c r="P33" s="53">
        <v>5.9531999999999998</v>
      </c>
      <c r="Q33" s="53">
        <v>6.0468000000000002</v>
      </c>
      <c r="R33" s="53">
        <v>12</v>
      </c>
      <c r="S33" s="20">
        <v>12</v>
      </c>
      <c r="T33" s="53">
        <v>5.9531999999999998</v>
      </c>
      <c r="U33" s="53">
        <v>6.0468000000000002</v>
      </c>
      <c r="V33" s="53">
        <v>12</v>
      </c>
      <c r="W33" s="20">
        <v>11</v>
      </c>
      <c r="X33" s="53">
        <v>5.4570999999999996</v>
      </c>
      <c r="Y33" s="53">
        <v>5.5429000000000004</v>
      </c>
      <c r="Z33" s="53">
        <v>11</v>
      </c>
      <c r="AA33" s="20">
        <v>11</v>
      </c>
      <c r="AB33" s="53">
        <v>5.4570999999999996</v>
      </c>
      <c r="AC33" s="53">
        <v>5.5429000000000004</v>
      </c>
      <c r="AD33" s="53">
        <v>11</v>
      </c>
      <c r="AE33" s="20">
        <v>11</v>
      </c>
      <c r="AF33" s="53">
        <v>5.4570999999999996</v>
      </c>
      <c r="AG33" s="53">
        <v>5.5429000000000004</v>
      </c>
      <c r="AH33" s="53">
        <v>11</v>
      </c>
      <c r="AI33" s="20">
        <v>12</v>
      </c>
      <c r="AJ33" s="53">
        <v>5.9531999999999998</v>
      </c>
      <c r="AK33" s="53">
        <v>6.0468000000000002</v>
      </c>
      <c r="AL33" s="53">
        <v>12</v>
      </c>
      <c r="AM33" s="20">
        <v>12</v>
      </c>
      <c r="AN33" s="53">
        <v>5.9531999999999998</v>
      </c>
      <c r="AO33" s="53">
        <v>6.0468000000000002</v>
      </c>
      <c r="AP33" s="53">
        <v>12</v>
      </c>
      <c r="AQ33" s="20">
        <v>12</v>
      </c>
      <c r="AR33" s="53">
        <v>5.9531999999999998</v>
      </c>
      <c r="AS33" s="53">
        <v>6.0468000000000002</v>
      </c>
      <c r="AT33" s="53">
        <v>12</v>
      </c>
      <c r="AU33" s="20">
        <v>13</v>
      </c>
      <c r="AV33" s="53">
        <v>6.4493</v>
      </c>
      <c r="AW33" s="53">
        <v>6.5507</v>
      </c>
      <c r="AX33" s="53">
        <v>13</v>
      </c>
      <c r="AY33" s="20">
        <v>13</v>
      </c>
      <c r="AZ33" s="53">
        <v>6.4493</v>
      </c>
      <c r="BA33" s="53">
        <v>6.5507</v>
      </c>
      <c r="BB33" s="53">
        <v>13</v>
      </c>
      <c r="BC33" s="20">
        <v>14</v>
      </c>
      <c r="BD33" s="53">
        <v>6.9453999999999994</v>
      </c>
      <c r="BE33" s="53">
        <v>7.0546000000000006</v>
      </c>
      <c r="BF33" s="53">
        <v>14</v>
      </c>
      <c r="BG33" s="20">
        <v>14</v>
      </c>
      <c r="BH33" s="53">
        <v>6.9453999999999994</v>
      </c>
      <c r="BI33" s="53">
        <v>7.0546000000000006</v>
      </c>
      <c r="BJ33" s="53">
        <v>14</v>
      </c>
      <c r="BK33" s="20">
        <v>13</v>
      </c>
      <c r="BL33" s="53">
        <v>6.4493</v>
      </c>
      <c r="BM33" s="53">
        <v>6.5507</v>
      </c>
      <c r="BN33" s="53">
        <v>13</v>
      </c>
      <c r="BO33" s="20">
        <v>14</v>
      </c>
      <c r="BP33" s="53">
        <v>6.9453999999999994</v>
      </c>
      <c r="BQ33" s="53">
        <v>7.0546000000000006</v>
      </c>
      <c r="BR33" s="53">
        <v>14</v>
      </c>
      <c r="BS33" s="20">
        <v>14</v>
      </c>
      <c r="BT33" s="53">
        <v>6.9453999999999994</v>
      </c>
      <c r="BU33" s="53">
        <v>7.0546000000000006</v>
      </c>
      <c r="BV33" s="53">
        <v>14</v>
      </c>
      <c r="BW33" s="20">
        <v>14</v>
      </c>
      <c r="BX33" s="53">
        <v>6.9453999999999994</v>
      </c>
      <c r="BY33" s="53">
        <v>7.0546000000000006</v>
      </c>
      <c r="BZ33" s="53">
        <v>14</v>
      </c>
      <c r="CA33" s="20">
        <v>13</v>
      </c>
      <c r="CB33" s="53">
        <v>6.4493</v>
      </c>
      <c r="CC33" s="53">
        <v>6.5507</v>
      </c>
      <c r="CD33" s="53">
        <v>13</v>
      </c>
      <c r="CE33" s="20">
        <v>12</v>
      </c>
      <c r="CF33" s="53">
        <v>5.9531999999999998</v>
      </c>
      <c r="CG33" s="53">
        <v>6.0468000000000002</v>
      </c>
      <c r="CH33" s="53">
        <v>12</v>
      </c>
      <c r="CI33" s="20">
        <v>55</v>
      </c>
      <c r="CJ33" s="53">
        <v>27.285499999999999</v>
      </c>
      <c r="CK33" s="53">
        <v>27.714500000000001</v>
      </c>
      <c r="CL33" s="53">
        <v>55</v>
      </c>
      <c r="CM33" s="20">
        <v>53</v>
      </c>
      <c r="CN33" s="53">
        <v>26.293299999999999</v>
      </c>
      <c r="CO33" s="53">
        <v>26.706700000000001</v>
      </c>
      <c r="CP33" s="53">
        <v>53</v>
      </c>
      <c r="CQ33" s="20">
        <v>51</v>
      </c>
      <c r="CR33" s="53">
        <v>25.301099999999998</v>
      </c>
      <c r="CS33" s="53">
        <v>25.698900000000002</v>
      </c>
      <c r="CT33" s="53">
        <v>51</v>
      </c>
      <c r="CU33" s="20">
        <v>45</v>
      </c>
      <c r="CV33" s="53">
        <v>22.3245</v>
      </c>
      <c r="CW33" s="53">
        <v>22.6755</v>
      </c>
      <c r="CX33" s="53">
        <v>45</v>
      </c>
      <c r="CY33" s="20">
        <v>40</v>
      </c>
      <c r="CZ33" s="53">
        <v>19.844000000000001</v>
      </c>
      <c r="DA33" s="53">
        <v>20.155999999999999</v>
      </c>
      <c r="DB33" s="53">
        <v>40</v>
      </c>
      <c r="DC33" s="20">
        <v>36</v>
      </c>
      <c r="DD33" s="53">
        <v>17.8596</v>
      </c>
      <c r="DE33" s="53">
        <v>18.1404</v>
      </c>
      <c r="DF33" s="53">
        <v>36</v>
      </c>
      <c r="DG33" s="20">
        <v>30</v>
      </c>
      <c r="DH33" s="53">
        <v>14.882999999999999</v>
      </c>
      <c r="DI33" s="53">
        <v>15.117000000000001</v>
      </c>
      <c r="DJ33" s="53">
        <v>30</v>
      </c>
      <c r="DK33" s="20">
        <v>28</v>
      </c>
      <c r="DL33" s="53">
        <v>13.890799999999999</v>
      </c>
      <c r="DM33" s="53">
        <v>14.109200000000001</v>
      </c>
      <c r="DN33" s="53">
        <v>28</v>
      </c>
      <c r="DO33" s="20">
        <v>33</v>
      </c>
      <c r="DP33" s="53">
        <v>16.371299999999998</v>
      </c>
      <c r="DQ33" s="53">
        <v>16.628700000000002</v>
      </c>
      <c r="DR33" s="53">
        <v>33</v>
      </c>
      <c r="DS33" s="20">
        <v>28</v>
      </c>
      <c r="DT33" s="53">
        <v>13.890799999999999</v>
      </c>
      <c r="DU33" s="53">
        <v>14.109200000000001</v>
      </c>
      <c r="DV33" s="53">
        <v>28</v>
      </c>
      <c r="DW33" s="20">
        <v>27</v>
      </c>
      <c r="DX33" s="53">
        <v>13.3947</v>
      </c>
      <c r="DY33" s="53">
        <v>13.6053</v>
      </c>
      <c r="DZ33" s="53">
        <v>27</v>
      </c>
      <c r="EA33" s="20">
        <v>21</v>
      </c>
      <c r="EB33" s="53">
        <v>10.418099999999999</v>
      </c>
      <c r="EC33" s="53">
        <v>10.581900000000001</v>
      </c>
      <c r="ED33" s="53">
        <v>21</v>
      </c>
      <c r="EE33" s="20">
        <v>21</v>
      </c>
      <c r="EF33" s="53">
        <v>10.418099999999999</v>
      </c>
      <c r="EG33" s="53">
        <v>10.581900000000001</v>
      </c>
      <c r="EH33" s="53">
        <v>21</v>
      </c>
      <c r="EI33" s="20">
        <v>1</v>
      </c>
      <c r="EJ33" s="53">
        <v>0.49609999999999999</v>
      </c>
      <c r="EK33" s="53">
        <v>0.50390000000000001</v>
      </c>
      <c r="EL33" s="53">
        <v>1</v>
      </c>
      <c r="EM33" s="20">
        <v>8</v>
      </c>
      <c r="EN33" s="53">
        <v>3.9687999999999999</v>
      </c>
      <c r="EO33" s="53">
        <v>4.0312000000000001</v>
      </c>
      <c r="EP33" s="53">
        <v>8</v>
      </c>
      <c r="EQ33" s="20">
        <v>7</v>
      </c>
      <c r="ER33" s="53">
        <v>3.4726999999999997</v>
      </c>
      <c r="ES33" s="53">
        <v>3.5273000000000003</v>
      </c>
      <c r="ET33" s="53">
        <v>7</v>
      </c>
      <c r="EU33" s="20">
        <v>14</v>
      </c>
      <c r="EV33" s="53">
        <v>6.9453999999999994</v>
      </c>
      <c r="EW33" s="53">
        <v>7.0546000000000006</v>
      </c>
      <c r="EX33" s="53">
        <v>14</v>
      </c>
      <c r="EY33" s="20">
        <v>355</v>
      </c>
      <c r="EZ33" s="20">
        <v>38</v>
      </c>
      <c r="FA33" s="20">
        <v>30</v>
      </c>
      <c r="FB33" s="20">
        <v>129</v>
      </c>
      <c r="FC33" s="22">
        <v>19</v>
      </c>
      <c r="FD33"/>
      <c r="FE33"/>
      <c r="FF33"/>
      <c r="FG33"/>
      <c r="FH33"/>
    </row>
    <row r="34" spans="1:164" s="23" customFormat="1" x14ac:dyDescent="0.25">
      <c r="A34" s="16" t="s">
        <v>99</v>
      </c>
      <c r="B34" s="17" t="s">
        <v>101</v>
      </c>
      <c r="C34" s="18">
        <v>835</v>
      </c>
      <c r="D34" s="53">
        <v>414.24349999999998</v>
      </c>
      <c r="E34" s="53">
        <v>420.75650000000002</v>
      </c>
      <c r="F34" s="53">
        <v>835</v>
      </c>
      <c r="G34" s="20">
        <v>11</v>
      </c>
      <c r="H34" s="53">
        <v>5.4570999999999996</v>
      </c>
      <c r="I34" s="53">
        <v>5.5429000000000004</v>
      </c>
      <c r="J34" s="53">
        <v>11</v>
      </c>
      <c r="K34" s="20">
        <v>11</v>
      </c>
      <c r="L34" s="53">
        <v>5.4570999999999996</v>
      </c>
      <c r="M34" s="53">
        <v>5.5429000000000004</v>
      </c>
      <c r="N34" s="53">
        <v>11</v>
      </c>
      <c r="O34" s="20">
        <v>12</v>
      </c>
      <c r="P34" s="53">
        <v>5.9531999999999998</v>
      </c>
      <c r="Q34" s="53">
        <v>6.0468000000000002</v>
      </c>
      <c r="R34" s="53">
        <v>12</v>
      </c>
      <c r="S34" s="20">
        <v>12</v>
      </c>
      <c r="T34" s="53">
        <v>5.9531999999999998</v>
      </c>
      <c r="U34" s="53">
        <v>6.0468000000000002</v>
      </c>
      <c r="V34" s="53">
        <v>12</v>
      </c>
      <c r="W34" s="20">
        <v>13</v>
      </c>
      <c r="X34" s="53">
        <v>6.4493</v>
      </c>
      <c r="Y34" s="53">
        <v>6.5507</v>
      </c>
      <c r="Z34" s="53">
        <v>13</v>
      </c>
      <c r="AA34" s="20">
        <v>13</v>
      </c>
      <c r="AB34" s="53">
        <v>6.4493</v>
      </c>
      <c r="AC34" s="53">
        <v>6.5507</v>
      </c>
      <c r="AD34" s="53">
        <v>13</v>
      </c>
      <c r="AE34" s="20">
        <v>13</v>
      </c>
      <c r="AF34" s="53">
        <v>6.4493</v>
      </c>
      <c r="AG34" s="53">
        <v>6.5507</v>
      </c>
      <c r="AH34" s="53">
        <v>13</v>
      </c>
      <c r="AI34" s="20">
        <v>14</v>
      </c>
      <c r="AJ34" s="53">
        <v>6.9453999999999994</v>
      </c>
      <c r="AK34" s="53">
        <v>7.0546000000000006</v>
      </c>
      <c r="AL34" s="53">
        <v>14</v>
      </c>
      <c r="AM34" s="20">
        <v>14</v>
      </c>
      <c r="AN34" s="53">
        <v>6.9453999999999994</v>
      </c>
      <c r="AO34" s="53">
        <v>7.0546000000000006</v>
      </c>
      <c r="AP34" s="53">
        <v>14</v>
      </c>
      <c r="AQ34" s="20">
        <v>15</v>
      </c>
      <c r="AR34" s="53">
        <v>7.4414999999999996</v>
      </c>
      <c r="AS34" s="53">
        <v>7.5585000000000004</v>
      </c>
      <c r="AT34" s="53">
        <v>15</v>
      </c>
      <c r="AU34" s="20">
        <v>15</v>
      </c>
      <c r="AV34" s="53">
        <v>7.4414999999999996</v>
      </c>
      <c r="AW34" s="53">
        <v>7.5585000000000004</v>
      </c>
      <c r="AX34" s="53">
        <v>15</v>
      </c>
      <c r="AY34" s="20">
        <v>15</v>
      </c>
      <c r="AZ34" s="53">
        <v>7.4414999999999996</v>
      </c>
      <c r="BA34" s="53">
        <v>7.5585000000000004</v>
      </c>
      <c r="BB34" s="53">
        <v>15</v>
      </c>
      <c r="BC34" s="20">
        <v>16</v>
      </c>
      <c r="BD34" s="53">
        <v>7.9375999999999998</v>
      </c>
      <c r="BE34" s="53">
        <v>8.0624000000000002</v>
      </c>
      <c r="BF34" s="53">
        <v>16</v>
      </c>
      <c r="BG34" s="20">
        <v>16</v>
      </c>
      <c r="BH34" s="53">
        <v>7.9375999999999998</v>
      </c>
      <c r="BI34" s="53">
        <v>8.0624000000000002</v>
      </c>
      <c r="BJ34" s="53">
        <v>16</v>
      </c>
      <c r="BK34" s="20">
        <v>16</v>
      </c>
      <c r="BL34" s="53">
        <v>7.9375999999999998</v>
      </c>
      <c r="BM34" s="53">
        <v>8.0624000000000002</v>
      </c>
      <c r="BN34" s="53">
        <v>16</v>
      </c>
      <c r="BO34" s="20">
        <v>17</v>
      </c>
      <c r="BP34" s="53">
        <v>8.4337</v>
      </c>
      <c r="BQ34" s="53">
        <v>8.5663</v>
      </c>
      <c r="BR34" s="53">
        <v>17</v>
      </c>
      <c r="BS34" s="20">
        <v>17</v>
      </c>
      <c r="BT34" s="53">
        <v>8.4337</v>
      </c>
      <c r="BU34" s="53">
        <v>8.5663</v>
      </c>
      <c r="BV34" s="53">
        <v>17</v>
      </c>
      <c r="BW34" s="20">
        <v>17</v>
      </c>
      <c r="BX34" s="53">
        <v>8.4337</v>
      </c>
      <c r="BY34" s="53">
        <v>8.5663</v>
      </c>
      <c r="BZ34" s="53">
        <v>17</v>
      </c>
      <c r="CA34" s="20">
        <v>17</v>
      </c>
      <c r="CB34" s="53">
        <v>8.4337</v>
      </c>
      <c r="CC34" s="53">
        <v>8.5663</v>
      </c>
      <c r="CD34" s="53">
        <v>17</v>
      </c>
      <c r="CE34" s="20">
        <v>17</v>
      </c>
      <c r="CF34" s="53">
        <v>8.4337</v>
      </c>
      <c r="CG34" s="53">
        <v>8.5663</v>
      </c>
      <c r="CH34" s="53">
        <v>17</v>
      </c>
      <c r="CI34" s="20">
        <v>79</v>
      </c>
      <c r="CJ34" s="53">
        <v>39.191899999999997</v>
      </c>
      <c r="CK34" s="53">
        <v>39.808100000000003</v>
      </c>
      <c r="CL34" s="53">
        <v>79</v>
      </c>
      <c r="CM34" s="20">
        <v>65</v>
      </c>
      <c r="CN34" s="53">
        <v>32.246499999999997</v>
      </c>
      <c r="CO34" s="53">
        <v>32.753500000000003</v>
      </c>
      <c r="CP34" s="53">
        <v>65</v>
      </c>
      <c r="CQ34" s="20">
        <v>66</v>
      </c>
      <c r="CR34" s="53">
        <v>32.742599999999996</v>
      </c>
      <c r="CS34" s="53">
        <v>33.257400000000004</v>
      </c>
      <c r="CT34" s="53">
        <v>66</v>
      </c>
      <c r="CU34" s="20">
        <v>59</v>
      </c>
      <c r="CV34" s="53">
        <v>29.2699</v>
      </c>
      <c r="CW34" s="53">
        <v>29.7301</v>
      </c>
      <c r="CX34" s="53">
        <v>59</v>
      </c>
      <c r="CY34" s="20">
        <v>52</v>
      </c>
      <c r="CZ34" s="53">
        <v>25.7972</v>
      </c>
      <c r="DA34" s="53">
        <v>26.2028</v>
      </c>
      <c r="DB34" s="53">
        <v>52</v>
      </c>
      <c r="DC34" s="20">
        <v>40</v>
      </c>
      <c r="DD34" s="53">
        <v>19.844000000000001</v>
      </c>
      <c r="DE34" s="53">
        <v>20.155999999999999</v>
      </c>
      <c r="DF34" s="53">
        <v>40</v>
      </c>
      <c r="DG34" s="20">
        <v>33</v>
      </c>
      <c r="DH34" s="53">
        <v>16.371299999999998</v>
      </c>
      <c r="DI34" s="53">
        <v>16.628700000000002</v>
      </c>
      <c r="DJ34" s="53">
        <v>33</v>
      </c>
      <c r="DK34" s="20">
        <v>37</v>
      </c>
      <c r="DL34" s="53">
        <v>18.355699999999999</v>
      </c>
      <c r="DM34" s="53">
        <v>18.644300000000001</v>
      </c>
      <c r="DN34" s="53">
        <v>37</v>
      </c>
      <c r="DO34" s="20">
        <v>34</v>
      </c>
      <c r="DP34" s="53">
        <v>16.8674</v>
      </c>
      <c r="DQ34" s="53">
        <v>17.1326</v>
      </c>
      <c r="DR34" s="53">
        <v>34</v>
      </c>
      <c r="DS34" s="20">
        <v>28</v>
      </c>
      <c r="DT34" s="53">
        <v>13.890799999999999</v>
      </c>
      <c r="DU34" s="53">
        <v>14.109200000000001</v>
      </c>
      <c r="DV34" s="53">
        <v>28</v>
      </c>
      <c r="DW34" s="20">
        <v>20</v>
      </c>
      <c r="DX34" s="53">
        <v>9.9220000000000006</v>
      </c>
      <c r="DY34" s="53">
        <v>10.077999999999999</v>
      </c>
      <c r="DZ34" s="53">
        <v>20</v>
      </c>
      <c r="EA34" s="20">
        <v>16</v>
      </c>
      <c r="EB34" s="53">
        <v>7.9375999999999998</v>
      </c>
      <c r="EC34" s="53">
        <v>8.0624000000000002</v>
      </c>
      <c r="ED34" s="53">
        <v>16</v>
      </c>
      <c r="EE34" s="20">
        <v>15</v>
      </c>
      <c r="EF34" s="53">
        <v>7.4414999999999996</v>
      </c>
      <c r="EG34" s="53">
        <v>7.5585000000000004</v>
      </c>
      <c r="EH34" s="53">
        <v>15</v>
      </c>
      <c r="EI34" s="20">
        <v>1</v>
      </c>
      <c r="EJ34" s="53">
        <v>0.49609999999999999</v>
      </c>
      <c r="EK34" s="53">
        <v>0.50390000000000001</v>
      </c>
      <c r="EL34" s="53">
        <v>1</v>
      </c>
      <c r="EM34" s="20">
        <v>6</v>
      </c>
      <c r="EN34" s="53">
        <v>2.9765999999999999</v>
      </c>
      <c r="EO34" s="53">
        <v>3.0234000000000001</v>
      </c>
      <c r="EP34" s="53">
        <v>6</v>
      </c>
      <c r="EQ34" s="20">
        <v>5</v>
      </c>
      <c r="ER34" s="53">
        <v>2.4805000000000001</v>
      </c>
      <c r="ES34" s="53">
        <v>2.5194999999999999</v>
      </c>
      <c r="ET34" s="53">
        <v>5</v>
      </c>
      <c r="EU34" s="20">
        <v>12</v>
      </c>
      <c r="EV34" s="53">
        <v>5.9531999999999998</v>
      </c>
      <c r="EW34" s="53">
        <v>6.0468000000000002</v>
      </c>
      <c r="EX34" s="53">
        <v>12</v>
      </c>
      <c r="EY34" s="20">
        <v>422</v>
      </c>
      <c r="EZ34" s="20">
        <v>38</v>
      </c>
      <c r="FA34" s="20">
        <v>44</v>
      </c>
      <c r="FB34" s="20">
        <v>186</v>
      </c>
      <c r="FC34" s="22">
        <v>16</v>
      </c>
      <c r="FD34"/>
      <c r="FE34"/>
      <c r="FF34"/>
      <c r="FG34"/>
      <c r="FH34"/>
    </row>
    <row r="35" spans="1:164" s="12" customFormat="1" ht="15" customHeight="1" x14ac:dyDescent="0.25">
      <c r="A35" s="101" t="s">
        <v>102</v>
      </c>
      <c r="B35" s="102"/>
      <c r="C35" s="28">
        <f t="shared" ref="C35:FC35" si="100">SUM(C36:C43)</f>
        <v>13356</v>
      </c>
      <c r="D35" s="29">
        <f>SUM(D36:D43)</f>
        <v>6625.9115999999995</v>
      </c>
      <c r="E35" s="29">
        <f>SUM(E36:E43)</f>
        <v>6730.0884000000005</v>
      </c>
      <c r="F35" s="29">
        <f>SUM(F36:F43)</f>
        <v>13356</v>
      </c>
      <c r="G35" s="29">
        <f t="shared" si="100"/>
        <v>253</v>
      </c>
      <c r="H35" s="29">
        <f>SUM(H36:H43)</f>
        <v>125.51329999999999</v>
      </c>
      <c r="I35" s="29">
        <f>SUM(I36:I43)</f>
        <v>127.48670000000001</v>
      </c>
      <c r="J35" s="29">
        <f>SUM(J36:J43)</f>
        <v>253</v>
      </c>
      <c r="K35" s="29">
        <f t="shared" si="100"/>
        <v>256</v>
      </c>
      <c r="L35" s="29">
        <f>SUM(L36:L43)</f>
        <v>127.0016</v>
      </c>
      <c r="M35" s="29">
        <f>SUM(M36:M43)</f>
        <v>128.9984</v>
      </c>
      <c r="N35" s="29">
        <f>SUM(N36:N43)</f>
        <v>256</v>
      </c>
      <c r="O35" s="29">
        <f t="shared" si="100"/>
        <v>263</v>
      </c>
      <c r="P35" s="29">
        <f>SUM(P36:P43)</f>
        <v>130.4743</v>
      </c>
      <c r="Q35" s="29">
        <f>SUM(Q36:Q43)</f>
        <v>132.5257</v>
      </c>
      <c r="R35" s="29">
        <f>SUM(R36:R43)</f>
        <v>263</v>
      </c>
      <c r="S35" s="29">
        <f t="shared" si="100"/>
        <v>270</v>
      </c>
      <c r="T35" s="29">
        <f>SUM(T36:T43)</f>
        <v>133.947</v>
      </c>
      <c r="U35" s="29">
        <f>SUM(U36:U43)</f>
        <v>136.053</v>
      </c>
      <c r="V35" s="29">
        <f>SUM(V36:V43)</f>
        <v>270</v>
      </c>
      <c r="W35" s="29">
        <f t="shared" si="100"/>
        <v>280</v>
      </c>
      <c r="X35" s="29">
        <f>SUM(X36:X43)</f>
        <v>138.90800000000002</v>
      </c>
      <c r="Y35" s="29">
        <f>SUM(Y36:Y43)</f>
        <v>141.09199999999998</v>
      </c>
      <c r="Z35" s="29">
        <f>SUM(Z36:Z43)</f>
        <v>280</v>
      </c>
      <c r="AA35" s="29">
        <f t="shared" si="100"/>
        <v>288</v>
      </c>
      <c r="AB35" s="29">
        <f>SUM(AB36:AB43)</f>
        <v>142.8768</v>
      </c>
      <c r="AC35" s="29">
        <f>SUM(AC36:AC43)</f>
        <v>145.1232</v>
      </c>
      <c r="AD35" s="29">
        <f>SUM(AD36:AD43)</f>
        <v>288</v>
      </c>
      <c r="AE35" s="29">
        <f t="shared" si="100"/>
        <v>297</v>
      </c>
      <c r="AF35" s="29">
        <f>SUM(AF36:AF43)</f>
        <v>147.34169999999997</v>
      </c>
      <c r="AG35" s="29">
        <f>SUM(AG36:AG43)</f>
        <v>149.65830000000003</v>
      </c>
      <c r="AH35" s="29">
        <f>SUM(AH36:AH43)</f>
        <v>297</v>
      </c>
      <c r="AI35" s="29">
        <f t="shared" si="100"/>
        <v>305</v>
      </c>
      <c r="AJ35" s="29">
        <f>SUM(AJ36:AJ43)</f>
        <v>151.31049999999999</v>
      </c>
      <c r="AK35" s="29">
        <f>SUM(AK36:AK43)</f>
        <v>153.68950000000001</v>
      </c>
      <c r="AL35" s="29">
        <f>SUM(AL36:AL43)</f>
        <v>305</v>
      </c>
      <c r="AM35" s="29">
        <f t="shared" si="100"/>
        <v>313</v>
      </c>
      <c r="AN35" s="29">
        <f>SUM(AN36:AN43)</f>
        <v>155.27929999999998</v>
      </c>
      <c r="AO35" s="29">
        <f>SUM(AO36:AO43)</f>
        <v>157.72070000000002</v>
      </c>
      <c r="AP35" s="29">
        <f>SUM(AP36:AP43)</f>
        <v>313</v>
      </c>
      <c r="AQ35" s="29">
        <f t="shared" si="100"/>
        <v>317</v>
      </c>
      <c r="AR35" s="29">
        <f>SUM(AR36:AR43)</f>
        <v>157.26369999999997</v>
      </c>
      <c r="AS35" s="29">
        <f>SUM(AS36:AS43)</f>
        <v>159.73630000000003</v>
      </c>
      <c r="AT35" s="29">
        <f>SUM(AT36:AT43)</f>
        <v>317</v>
      </c>
      <c r="AU35" s="29">
        <f t="shared" si="100"/>
        <v>323</v>
      </c>
      <c r="AV35" s="29">
        <f>SUM(AV36:AV43)</f>
        <v>160.24029999999996</v>
      </c>
      <c r="AW35" s="29">
        <f>SUM(AW36:AW43)</f>
        <v>162.75970000000004</v>
      </c>
      <c r="AX35" s="29">
        <f>SUM(AX36:AX43)</f>
        <v>323</v>
      </c>
      <c r="AY35" s="29">
        <f t="shared" si="100"/>
        <v>328</v>
      </c>
      <c r="AZ35" s="29">
        <f>SUM(AZ36:AZ43)</f>
        <v>162.72080000000003</v>
      </c>
      <c r="BA35" s="29">
        <f>SUM(BA36:BA43)</f>
        <v>165.27919999999997</v>
      </c>
      <c r="BB35" s="29">
        <f>SUM(BB36:BB43)</f>
        <v>328</v>
      </c>
      <c r="BC35" s="29">
        <f t="shared" si="100"/>
        <v>327</v>
      </c>
      <c r="BD35" s="29">
        <f>SUM(BD36:BD43)</f>
        <v>162.22470000000001</v>
      </c>
      <c r="BE35" s="29">
        <f>SUM(BE36:BE43)</f>
        <v>164.77529999999999</v>
      </c>
      <c r="BF35" s="29">
        <f>SUM(BF36:BF43)</f>
        <v>327</v>
      </c>
      <c r="BG35" s="29">
        <f t="shared" si="100"/>
        <v>315</v>
      </c>
      <c r="BH35" s="29">
        <f>SUM(BH36:BH43)</f>
        <v>156.2715</v>
      </c>
      <c r="BI35" s="29">
        <f>SUM(BI36:BI43)</f>
        <v>158.7285</v>
      </c>
      <c r="BJ35" s="29">
        <f>SUM(BJ36:BJ43)</f>
        <v>315</v>
      </c>
      <c r="BK35" s="29">
        <f t="shared" si="100"/>
        <v>299</v>
      </c>
      <c r="BL35" s="29">
        <f>SUM(BL36:BL43)</f>
        <v>148.33389999999997</v>
      </c>
      <c r="BM35" s="29">
        <f>SUM(BM36:BM43)</f>
        <v>150.66610000000003</v>
      </c>
      <c r="BN35" s="29">
        <f>SUM(BN36:BN43)</f>
        <v>299</v>
      </c>
      <c r="BO35" s="29">
        <f t="shared" si="100"/>
        <v>279</v>
      </c>
      <c r="BP35" s="29">
        <f>SUM(BP36:BP43)</f>
        <v>138.4119</v>
      </c>
      <c r="BQ35" s="29">
        <f>SUM(BQ36:BQ43)</f>
        <v>140.5881</v>
      </c>
      <c r="BR35" s="29">
        <f>SUM(BR36:BR43)</f>
        <v>279</v>
      </c>
      <c r="BS35" s="29">
        <f t="shared" si="100"/>
        <v>261</v>
      </c>
      <c r="BT35" s="29">
        <f>SUM(BT36:BT43)</f>
        <v>129.4821</v>
      </c>
      <c r="BU35" s="29">
        <f>SUM(BU36:BU43)</f>
        <v>131.5179</v>
      </c>
      <c r="BV35" s="29">
        <f>SUM(BV36:BV43)</f>
        <v>261</v>
      </c>
      <c r="BW35" s="29">
        <f t="shared" si="100"/>
        <v>245</v>
      </c>
      <c r="BX35" s="29">
        <f>SUM(BX36:BX43)</f>
        <v>121.5445</v>
      </c>
      <c r="BY35" s="29">
        <f>SUM(BY36:BY43)</f>
        <v>123.4555</v>
      </c>
      <c r="BZ35" s="29">
        <f>SUM(BZ36:BZ43)</f>
        <v>245</v>
      </c>
      <c r="CA35" s="29">
        <f t="shared" si="100"/>
        <v>235</v>
      </c>
      <c r="CB35" s="29">
        <f>SUM(CB36:CB43)</f>
        <v>116.58349999999999</v>
      </c>
      <c r="CC35" s="29">
        <f>SUM(CC36:CC43)</f>
        <v>118.41650000000001</v>
      </c>
      <c r="CD35" s="29">
        <f>SUM(CD36:CD43)</f>
        <v>235</v>
      </c>
      <c r="CE35" s="29">
        <f t="shared" si="100"/>
        <v>227</v>
      </c>
      <c r="CF35" s="29">
        <f>SUM(CF36:CF43)</f>
        <v>112.61469999999998</v>
      </c>
      <c r="CG35" s="29">
        <f>SUM(CG36:CG43)</f>
        <v>114.38530000000002</v>
      </c>
      <c r="CH35" s="29">
        <f>SUM(CH36:CH43)</f>
        <v>227</v>
      </c>
      <c r="CI35" s="29">
        <f t="shared" si="100"/>
        <v>1052</v>
      </c>
      <c r="CJ35" s="29">
        <f>SUM(CJ36:CJ43)</f>
        <v>521.8972</v>
      </c>
      <c r="CK35" s="29">
        <f>SUM(CK36:CK43)</f>
        <v>530.1028</v>
      </c>
      <c r="CL35" s="29">
        <f>SUM(CL36:CL43)</f>
        <v>1052</v>
      </c>
      <c r="CM35" s="29">
        <f t="shared" si="100"/>
        <v>1046</v>
      </c>
      <c r="CN35" s="29">
        <f>SUM(CN36:CN43)</f>
        <v>518.92059999999992</v>
      </c>
      <c r="CO35" s="29">
        <f>SUM(CO36:CO43)</f>
        <v>527.07940000000008</v>
      </c>
      <c r="CP35" s="29">
        <f>SUM(CP36:CP43)</f>
        <v>1046</v>
      </c>
      <c r="CQ35" s="29">
        <f t="shared" si="100"/>
        <v>880</v>
      </c>
      <c r="CR35" s="29">
        <f>SUM(CR36:CR43)</f>
        <v>436.56800000000004</v>
      </c>
      <c r="CS35" s="29">
        <f>SUM(CS36:CS43)</f>
        <v>443.43199999999996</v>
      </c>
      <c r="CT35" s="29">
        <f>SUM(CT36:CT43)</f>
        <v>880</v>
      </c>
      <c r="CU35" s="29">
        <f t="shared" si="100"/>
        <v>808</v>
      </c>
      <c r="CV35" s="29">
        <f>SUM(CV36:CV43)</f>
        <v>400.84880000000004</v>
      </c>
      <c r="CW35" s="29">
        <f>SUM(CW36:CW43)</f>
        <v>407.15119999999996</v>
      </c>
      <c r="CX35" s="29">
        <f>SUM(CX36:CX43)</f>
        <v>808</v>
      </c>
      <c r="CY35" s="29">
        <f t="shared" si="100"/>
        <v>782</v>
      </c>
      <c r="CZ35" s="29">
        <f>SUM(CZ36:CZ43)</f>
        <v>387.9502</v>
      </c>
      <c r="DA35" s="29">
        <f>SUM(DA36:DA43)</f>
        <v>394.0498</v>
      </c>
      <c r="DB35" s="29">
        <f>SUM(DB36:DB43)</f>
        <v>782</v>
      </c>
      <c r="DC35" s="29">
        <f t="shared" si="100"/>
        <v>574</v>
      </c>
      <c r="DD35" s="29">
        <f>SUM(DD36:DD43)</f>
        <v>284.76139999999998</v>
      </c>
      <c r="DE35" s="29">
        <f>SUM(DE36:DE43)</f>
        <v>289.23860000000002</v>
      </c>
      <c r="DF35" s="29">
        <f>SUM(DF36:DF43)</f>
        <v>574</v>
      </c>
      <c r="DG35" s="29">
        <f t="shared" si="100"/>
        <v>436</v>
      </c>
      <c r="DH35" s="29">
        <f>SUM(DH36:DH43)</f>
        <v>216.29959999999997</v>
      </c>
      <c r="DI35" s="29">
        <f>SUM(DI36:DI43)</f>
        <v>219.70040000000003</v>
      </c>
      <c r="DJ35" s="29">
        <f>SUM(DJ36:DJ43)</f>
        <v>436</v>
      </c>
      <c r="DK35" s="29">
        <f t="shared" si="100"/>
        <v>410</v>
      </c>
      <c r="DL35" s="29">
        <f>SUM(DL36:DL43)</f>
        <v>203.40099999999998</v>
      </c>
      <c r="DM35" s="29">
        <f>SUM(DM36:DM43)</f>
        <v>206.59900000000002</v>
      </c>
      <c r="DN35" s="29">
        <f>SUM(DN36:DN43)</f>
        <v>410</v>
      </c>
      <c r="DO35" s="29">
        <f t="shared" si="100"/>
        <v>571</v>
      </c>
      <c r="DP35" s="29">
        <f>SUM(DP36:DP43)</f>
        <v>283.2731</v>
      </c>
      <c r="DQ35" s="29">
        <f>SUM(DQ36:DQ43)</f>
        <v>287.7269</v>
      </c>
      <c r="DR35" s="29">
        <f>SUM(DR36:DR43)</f>
        <v>571</v>
      </c>
      <c r="DS35" s="29">
        <f t="shared" si="100"/>
        <v>384</v>
      </c>
      <c r="DT35" s="29">
        <f>SUM(DT36:DT43)</f>
        <v>190.50239999999999</v>
      </c>
      <c r="DU35" s="29">
        <f>SUM(DU36:DU43)</f>
        <v>193.49760000000001</v>
      </c>
      <c r="DV35" s="29">
        <f>SUM(DV36:DV43)</f>
        <v>384</v>
      </c>
      <c r="DW35" s="29">
        <f t="shared" si="100"/>
        <v>382</v>
      </c>
      <c r="DX35" s="29">
        <f>SUM(DX36:DX43)</f>
        <v>189.5102</v>
      </c>
      <c r="DY35" s="29">
        <f>SUM(DY36:DY43)</f>
        <v>192.4898</v>
      </c>
      <c r="DZ35" s="29">
        <f>SUM(DZ36:DZ43)</f>
        <v>382</v>
      </c>
      <c r="EA35" s="29">
        <f t="shared" si="100"/>
        <v>171</v>
      </c>
      <c r="EB35" s="29">
        <f>SUM(EB36:EB43)</f>
        <v>84.833100000000002</v>
      </c>
      <c r="EC35" s="29">
        <f>SUM(EC36:EC43)</f>
        <v>86.166899999999998</v>
      </c>
      <c r="ED35" s="29">
        <f>SUM(ED36:ED43)</f>
        <v>171</v>
      </c>
      <c r="EE35" s="29">
        <f t="shared" si="100"/>
        <v>179</v>
      </c>
      <c r="EF35" s="29">
        <f>SUM(EF36:EF43)</f>
        <v>88.801900000000003</v>
      </c>
      <c r="EG35" s="29">
        <f>SUM(EG36:EG43)</f>
        <v>90.198099999999997</v>
      </c>
      <c r="EH35" s="29">
        <f>SUM(EH36:EH43)</f>
        <v>179</v>
      </c>
      <c r="EI35" s="29">
        <f t="shared" si="100"/>
        <v>12</v>
      </c>
      <c r="EJ35" s="29">
        <f>SUM(EJ36:EJ43)</f>
        <v>5.9532000000000007</v>
      </c>
      <c r="EK35" s="29">
        <f>SUM(EK36:EK43)</f>
        <v>6.0467999999999993</v>
      </c>
      <c r="EL35" s="29">
        <f>SUM(EL36:EL43)</f>
        <v>12</v>
      </c>
      <c r="EM35" s="29">
        <f t="shared" si="100"/>
        <v>132</v>
      </c>
      <c r="EN35" s="29">
        <f>SUM(EN36:EN43)</f>
        <v>65.485200000000006</v>
      </c>
      <c r="EO35" s="29">
        <f>SUM(EO36:EO43)</f>
        <v>66.514799999999994</v>
      </c>
      <c r="EP35" s="29">
        <f>SUM(EP36:EP43)</f>
        <v>132</v>
      </c>
      <c r="EQ35" s="29">
        <f t="shared" si="100"/>
        <v>121</v>
      </c>
      <c r="ER35" s="29">
        <f>SUM(ER36:ER43)</f>
        <v>60.028099999999988</v>
      </c>
      <c r="ES35" s="29">
        <f>SUM(ES36:ES43)</f>
        <v>60.971900000000012</v>
      </c>
      <c r="ET35" s="29">
        <f>SUM(ET36:ET43)</f>
        <v>121</v>
      </c>
      <c r="EU35" s="29">
        <f t="shared" si="100"/>
        <v>193</v>
      </c>
      <c r="EV35" s="29">
        <f>SUM(EV36:EV43)</f>
        <v>95.747299999999996</v>
      </c>
      <c r="EW35" s="29">
        <f>SUM(EW36:EW43)</f>
        <v>97.252700000000004</v>
      </c>
      <c r="EX35" s="29">
        <f>SUM(EX36:EX43)</f>
        <v>193</v>
      </c>
      <c r="EY35" s="29">
        <f t="shared" si="100"/>
        <v>6705</v>
      </c>
      <c r="EZ35" s="29">
        <f t="shared" si="100"/>
        <v>736</v>
      </c>
      <c r="FA35" s="29">
        <f t="shared" si="100"/>
        <v>625</v>
      </c>
      <c r="FB35" s="29">
        <f t="shared" si="100"/>
        <v>2667</v>
      </c>
      <c r="FC35" s="30">
        <f t="shared" si="100"/>
        <v>263</v>
      </c>
      <c r="FD35"/>
      <c r="FE35"/>
      <c r="FF35"/>
      <c r="FG35"/>
      <c r="FH35"/>
    </row>
    <row r="36" spans="1:164" s="23" customFormat="1" x14ac:dyDescent="0.25">
      <c r="A36" s="16" t="s">
        <v>103</v>
      </c>
      <c r="B36" s="17" t="s">
        <v>104</v>
      </c>
      <c r="C36" s="18">
        <v>3265</v>
      </c>
      <c r="D36" s="53">
        <v>1619.7665</v>
      </c>
      <c r="E36" s="53">
        <v>1645.2335</v>
      </c>
      <c r="F36" s="53">
        <v>3265</v>
      </c>
      <c r="G36" s="20">
        <v>62</v>
      </c>
      <c r="H36" s="53">
        <v>30.758199999999999</v>
      </c>
      <c r="I36" s="53">
        <v>31.241800000000001</v>
      </c>
      <c r="J36" s="53">
        <v>62</v>
      </c>
      <c r="K36" s="20">
        <v>63</v>
      </c>
      <c r="L36" s="53">
        <v>31.254300000000001</v>
      </c>
      <c r="M36" s="53">
        <v>31.745699999999999</v>
      </c>
      <c r="N36" s="53">
        <v>63</v>
      </c>
      <c r="O36" s="20">
        <v>65</v>
      </c>
      <c r="P36" s="53">
        <v>32.246499999999997</v>
      </c>
      <c r="Q36" s="53">
        <v>32.753500000000003</v>
      </c>
      <c r="R36" s="53">
        <v>65</v>
      </c>
      <c r="S36" s="20">
        <v>65</v>
      </c>
      <c r="T36" s="53">
        <v>32.246499999999997</v>
      </c>
      <c r="U36" s="53">
        <v>32.753500000000003</v>
      </c>
      <c r="V36" s="53">
        <v>65</v>
      </c>
      <c r="W36" s="20">
        <v>69</v>
      </c>
      <c r="X36" s="53">
        <v>34.230899999999998</v>
      </c>
      <c r="Y36" s="53">
        <v>34.769100000000002</v>
      </c>
      <c r="Z36" s="53">
        <v>69</v>
      </c>
      <c r="AA36" s="20">
        <v>70</v>
      </c>
      <c r="AB36" s="53">
        <v>34.726999999999997</v>
      </c>
      <c r="AC36" s="53">
        <v>35.273000000000003</v>
      </c>
      <c r="AD36" s="53">
        <v>70</v>
      </c>
      <c r="AE36" s="20">
        <v>73</v>
      </c>
      <c r="AF36" s="53">
        <v>36.215299999999999</v>
      </c>
      <c r="AG36" s="53">
        <v>36.784700000000001</v>
      </c>
      <c r="AH36" s="53">
        <v>73</v>
      </c>
      <c r="AI36" s="20">
        <v>74</v>
      </c>
      <c r="AJ36" s="53">
        <v>36.711399999999998</v>
      </c>
      <c r="AK36" s="53">
        <v>37.288600000000002</v>
      </c>
      <c r="AL36" s="53">
        <v>74</v>
      </c>
      <c r="AM36" s="20">
        <v>77</v>
      </c>
      <c r="AN36" s="53">
        <v>38.1997</v>
      </c>
      <c r="AO36" s="53">
        <v>38.8003</v>
      </c>
      <c r="AP36" s="53">
        <v>77</v>
      </c>
      <c r="AQ36" s="20">
        <v>77</v>
      </c>
      <c r="AR36" s="53">
        <v>38.1997</v>
      </c>
      <c r="AS36" s="53">
        <v>38.8003</v>
      </c>
      <c r="AT36" s="53">
        <v>77</v>
      </c>
      <c r="AU36" s="20">
        <v>80</v>
      </c>
      <c r="AV36" s="53">
        <v>39.688000000000002</v>
      </c>
      <c r="AW36" s="53">
        <v>40.311999999999998</v>
      </c>
      <c r="AX36" s="53">
        <v>80</v>
      </c>
      <c r="AY36" s="20">
        <v>79</v>
      </c>
      <c r="AZ36" s="53">
        <v>39.191899999999997</v>
      </c>
      <c r="BA36" s="53">
        <v>39.808100000000003</v>
      </c>
      <c r="BB36" s="53">
        <v>79</v>
      </c>
      <c r="BC36" s="20">
        <v>78</v>
      </c>
      <c r="BD36" s="53">
        <v>38.695799999999998</v>
      </c>
      <c r="BE36" s="53">
        <v>39.304200000000002</v>
      </c>
      <c r="BF36" s="53">
        <v>78</v>
      </c>
      <c r="BG36" s="20">
        <v>76</v>
      </c>
      <c r="BH36" s="53">
        <v>37.703600000000002</v>
      </c>
      <c r="BI36" s="53">
        <v>38.296399999999998</v>
      </c>
      <c r="BJ36" s="53">
        <v>76</v>
      </c>
      <c r="BK36" s="20">
        <v>74</v>
      </c>
      <c r="BL36" s="53">
        <v>36.711399999999998</v>
      </c>
      <c r="BM36" s="53">
        <v>37.288600000000002</v>
      </c>
      <c r="BN36" s="53">
        <v>74</v>
      </c>
      <c r="BO36" s="20">
        <v>68</v>
      </c>
      <c r="BP36" s="53">
        <v>33.7348</v>
      </c>
      <c r="BQ36" s="53">
        <v>34.2652</v>
      </c>
      <c r="BR36" s="53">
        <v>68</v>
      </c>
      <c r="BS36" s="20">
        <v>63</v>
      </c>
      <c r="BT36" s="53">
        <v>31.254300000000001</v>
      </c>
      <c r="BU36" s="53">
        <v>31.745699999999999</v>
      </c>
      <c r="BV36" s="53">
        <v>63</v>
      </c>
      <c r="BW36" s="20">
        <v>60</v>
      </c>
      <c r="BX36" s="53">
        <v>29.765999999999998</v>
      </c>
      <c r="BY36" s="53">
        <v>30.234000000000002</v>
      </c>
      <c r="BZ36" s="53">
        <v>60</v>
      </c>
      <c r="CA36" s="20">
        <v>57</v>
      </c>
      <c r="CB36" s="53">
        <v>28.277699999999999</v>
      </c>
      <c r="CC36" s="53">
        <v>28.722300000000001</v>
      </c>
      <c r="CD36" s="53">
        <v>57</v>
      </c>
      <c r="CE36" s="20">
        <v>56</v>
      </c>
      <c r="CF36" s="53">
        <v>27.781599999999997</v>
      </c>
      <c r="CG36" s="53">
        <v>28.218400000000003</v>
      </c>
      <c r="CH36" s="53">
        <v>56</v>
      </c>
      <c r="CI36" s="20">
        <v>257</v>
      </c>
      <c r="CJ36" s="53">
        <v>127.49769999999999</v>
      </c>
      <c r="CK36" s="53">
        <v>129.50229999999999</v>
      </c>
      <c r="CL36" s="53">
        <v>257</v>
      </c>
      <c r="CM36" s="20">
        <v>256</v>
      </c>
      <c r="CN36" s="53">
        <v>127.0016</v>
      </c>
      <c r="CO36" s="53">
        <v>128.9984</v>
      </c>
      <c r="CP36" s="53">
        <v>256</v>
      </c>
      <c r="CQ36" s="20">
        <v>215</v>
      </c>
      <c r="CR36" s="53">
        <v>106.6615</v>
      </c>
      <c r="CS36" s="53">
        <v>108.3385</v>
      </c>
      <c r="CT36" s="53">
        <v>215</v>
      </c>
      <c r="CU36" s="20">
        <v>198</v>
      </c>
      <c r="CV36" s="53">
        <v>98.227800000000002</v>
      </c>
      <c r="CW36" s="53">
        <v>99.772199999999998</v>
      </c>
      <c r="CX36" s="53">
        <v>198</v>
      </c>
      <c r="CY36" s="20">
        <v>192</v>
      </c>
      <c r="CZ36" s="53">
        <v>95.251199999999997</v>
      </c>
      <c r="DA36" s="53">
        <v>96.748800000000003</v>
      </c>
      <c r="DB36" s="53">
        <v>192</v>
      </c>
      <c r="DC36" s="20">
        <v>141</v>
      </c>
      <c r="DD36" s="53">
        <v>69.950099999999992</v>
      </c>
      <c r="DE36" s="53">
        <v>71.049900000000008</v>
      </c>
      <c r="DF36" s="53">
        <v>141</v>
      </c>
      <c r="DG36" s="20">
        <v>107</v>
      </c>
      <c r="DH36" s="53">
        <v>53.082699999999996</v>
      </c>
      <c r="DI36" s="53">
        <v>53.917300000000004</v>
      </c>
      <c r="DJ36" s="53">
        <v>107</v>
      </c>
      <c r="DK36" s="20">
        <v>100</v>
      </c>
      <c r="DL36" s="53">
        <v>49.61</v>
      </c>
      <c r="DM36" s="53">
        <v>50.39</v>
      </c>
      <c r="DN36" s="53">
        <v>100</v>
      </c>
      <c r="DO36" s="20">
        <v>140</v>
      </c>
      <c r="DP36" s="53">
        <v>69.453999999999994</v>
      </c>
      <c r="DQ36" s="53">
        <v>70.546000000000006</v>
      </c>
      <c r="DR36" s="53">
        <v>140</v>
      </c>
      <c r="DS36" s="20">
        <v>94</v>
      </c>
      <c r="DT36" s="53">
        <v>46.633400000000002</v>
      </c>
      <c r="DU36" s="53">
        <v>47.366599999999998</v>
      </c>
      <c r="DV36" s="53">
        <v>94</v>
      </c>
      <c r="DW36" s="20">
        <v>95</v>
      </c>
      <c r="DX36" s="53">
        <v>47.1295</v>
      </c>
      <c r="DY36" s="53">
        <v>47.8705</v>
      </c>
      <c r="DZ36" s="53">
        <v>95</v>
      </c>
      <c r="EA36" s="20">
        <v>42</v>
      </c>
      <c r="EB36" s="53">
        <v>20.836199999999998</v>
      </c>
      <c r="EC36" s="53">
        <v>21.163800000000002</v>
      </c>
      <c r="ED36" s="53">
        <v>42</v>
      </c>
      <c r="EE36" s="20">
        <v>44</v>
      </c>
      <c r="EF36" s="53">
        <v>21.828399999999998</v>
      </c>
      <c r="EG36" s="53">
        <v>22.171600000000002</v>
      </c>
      <c r="EH36" s="53">
        <v>44</v>
      </c>
      <c r="EI36" s="20">
        <v>3</v>
      </c>
      <c r="EJ36" s="53">
        <v>1.4883</v>
      </c>
      <c r="EK36" s="53">
        <v>1.5117</v>
      </c>
      <c r="EL36" s="53">
        <v>3</v>
      </c>
      <c r="EM36" s="20">
        <v>31</v>
      </c>
      <c r="EN36" s="53">
        <v>15.379099999999999</v>
      </c>
      <c r="EO36" s="53">
        <v>15.620900000000001</v>
      </c>
      <c r="EP36" s="53">
        <v>31</v>
      </c>
      <c r="EQ36" s="20">
        <v>31</v>
      </c>
      <c r="ER36" s="53">
        <v>15.379099999999999</v>
      </c>
      <c r="ES36" s="53">
        <v>15.620900000000001</v>
      </c>
      <c r="ET36" s="53">
        <v>31</v>
      </c>
      <c r="EU36" s="20">
        <v>47</v>
      </c>
      <c r="EV36" s="53">
        <v>23.316700000000001</v>
      </c>
      <c r="EW36" s="53">
        <v>23.683299999999999</v>
      </c>
      <c r="EX36" s="53">
        <v>47</v>
      </c>
      <c r="EY36" s="20">
        <v>1639</v>
      </c>
      <c r="EZ36" s="20">
        <v>180</v>
      </c>
      <c r="FA36" s="20">
        <v>152</v>
      </c>
      <c r="FB36" s="20">
        <v>653</v>
      </c>
      <c r="FC36" s="22">
        <v>65</v>
      </c>
      <c r="FD36"/>
      <c r="FE36"/>
      <c r="FF36"/>
      <c r="FG36"/>
      <c r="FH36"/>
    </row>
    <row r="37" spans="1:164" s="23" customFormat="1" x14ac:dyDescent="0.25">
      <c r="A37" s="16" t="s">
        <v>105</v>
      </c>
      <c r="B37" s="17" t="s">
        <v>106</v>
      </c>
      <c r="C37" s="18">
        <v>2808</v>
      </c>
      <c r="D37" s="53">
        <v>1393.0488</v>
      </c>
      <c r="E37" s="53">
        <v>1414.9512</v>
      </c>
      <c r="F37" s="53">
        <v>2808</v>
      </c>
      <c r="G37" s="20">
        <v>53</v>
      </c>
      <c r="H37" s="53">
        <v>26.293299999999999</v>
      </c>
      <c r="I37" s="53">
        <v>26.706700000000001</v>
      </c>
      <c r="J37" s="53">
        <v>53</v>
      </c>
      <c r="K37" s="20">
        <v>54</v>
      </c>
      <c r="L37" s="53">
        <v>26.789400000000001</v>
      </c>
      <c r="M37" s="53">
        <v>27.210599999999999</v>
      </c>
      <c r="N37" s="53">
        <v>54</v>
      </c>
      <c r="O37" s="20">
        <v>55</v>
      </c>
      <c r="P37" s="53">
        <v>27.285499999999999</v>
      </c>
      <c r="Q37" s="53">
        <v>27.714500000000001</v>
      </c>
      <c r="R37" s="53">
        <v>55</v>
      </c>
      <c r="S37" s="20">
        <v>57</v>
      </c>
      <c r="T37" s="53">
        <v>28.277699999999999</v>
      </c>
      <c r="U37" s="53">
        <v>28.722300000000001</v>
      </c>
      <c r="V37" s="53">
        <v>57</v>
      </c>
      <c r="W37" s="20">
        <v>59</v>
      </c>
      <c r="X37" s="53">
        <v>29.2699</v>
      </c>
      <c r="Y37" s="53">
        <v>29.7301</v>
      </c>
      <c r="Z37" s="53">
        <v>59</v>
      </c>
      <c r="AA37" s="20">
        <v>61</v>
      </c>
      <c r="AB37" s="53">
        <v>30.2621</v>
      </c>
      <c r="AC37" s="53">
        <v>30.7379</v>
      </c>
      <c r="AD37" s="53">
        <v>61</v>
      </c>
      <c r="AE37" s="20">
        <v>62</v>
      </c>
      <c r="AF37" s="53">
        <v>30.758199999999999</v>
      </c>
      <c r="AG37" s="53">
        <v>31.241800000000001</v>
      </c>
      <c r="AH37" s="53">
        <v>62</v>
      </c>
      <c r="AI37" s="20">
        <v>64</v>
      </c>
      <c r="AJ37" s="53">
        <v>31.750399999999999</v>
      </c>
      <c r="AK37" s="53">
        <v>32.249600000000001</v>
      </c>
      <c r="AL37" s="53">
        <v>64</v>
      </c>
      <c r="AM37" s="20">
        <v>66</v>
      </c>
      <c r="AN37" s="53">
        <v>32.742599999999996</v>
      </c>
      <c r="AO37" s="53">
        <v>33.257400000000004</v>
      </c>
      <c r="AP37" s="53">
        <v>66</v>
      </c>
      <c r="AQ37" s="20">
        <v>67</v>
      </c>
      <c r="AR37" s="53">
        <v>33.238700000000001</v>
      </c>
      <c r="AS37" s="53">
        <v>33.761299999999999</v>
      </c>
      <c r="AT37" s="53">
        <v>67</v>
      </c>
      <c r="AU37" s="20">
        <v>68</v>
      </c>
      <c r="AV37" s="53">
        <v>33.7348</v>
      </c>
      <c r="AW37" s="53">
        <v>34.2652</v>
      </c>
      <c r="AX37" s="53">
        <v>68</v>
      </c>
      <c r="AY37" s="20">
        <v>69</v>
      </c>
      <c r="AZ37" s="53">
        <v>34.230899999999998</v>
      </c>
      <c r="BA37" s="53">
        <v>34.769100000000002</v>
      </c>
      <c r="BB37" s="53">
        <v>69</v>
      </c>
      <c r="BC37" s="20">
        <v>69</v>
      </c>
      <c r="BD37" s="53">
        <v>34.230899999999998</v>
      </c>
      <c r="BE37" s="53">
        <v>34.769100000000002</v>
      </c>
      <c r="BF37" s="53">
        <v>69</v>
      </c>
      <c r="BG37" s="20">
        <v>66</v>
      </c>
      <c r="BH37" s="53">
        <v>32.742599999999996</v>
      </c>
      <c r="BI37" s="53">
        <v>33.257400000000004</v>
      </c>
      <c r="BJ37" s="53">
        <v>66</v>
      </c>
      <c r="BK37" s="20">
        <v>63</v>
      </c>
      <c r="BL37" s="53">
        <v>31.254300000000001</v>
      </c>
      <c r="BM37" s="53">
        <v>31.745699999999999</v>
      </c>
      <c r="BN37" s="53">
        <v>63</v>
      </c>
      <c r="BO37" s="20">
        <v>59</v>
      </c>
      <c r="BP37" s="53">
        <v>29.2699</v>
      </c>
      <c r="BQ37" s="53">
        <v>29.7301</v>
      </c>
      <c r="BR37" s="53">
        <v>59</v>
      </c>
      <c r="BS37" s="20">
        <v>55</v>
      </c>
      <c r="BT37" s="53">
        <v>27.285499999999999</v>
      </c>
      <c r="BU37" s="53">
        <v>27.714500000000001</v>
      </c>
      <c r="BV37" s="53">
        <v>55</v>
      </c>
      <c r="BW37" s="20">
        <v>52</v>
      </c>
      <c r="BX37" s="53">
        <v>25.7972</v>
      </c>
      <c r="BY37" s="53">
        <v>26.2028</v>
      </c>
      <c r="BZ37" s="53">
        <v>52</v>
      </c>
      <c r="CA37" s="20">
        <v>49</v>
      </c>
      <c r="CB37" s="53">
        <v>24.308899999999998</v>
      </c>
      <c r="CC37" s="53">
        <v>24.691100000000002</v>
      </c>
      <c r="CD37" s="53">
        <v>49</v>
      </c>
      <c r="CE37" s="20">
        <v>48</v>
      </c>
      <c r="CF37" s="53">
        <v>23.812799999999999</v>
      </c>
      <c r="CG37" s="53">
        <v>24.187200000000001</v>
      </c>
      <c r="CH37" s="53">
        <v>48</v>
      </c>
      <c r="CI37" s="20">
        <v>221</v>
      </c>
      <c r="CJ37" s="53">
        <v>109.63809999999999</v>
      </c>
      <c r="CK37" s="53">
        <v>111.36190000000001</v>
      </c>
      <c r="CL37" s="53">
        <v>221</v>
      </c>
      <c r="CM37" s="20">
        <v>220</v>
      </c>
      <c r="CN37" s="53">
        <v>109.142</v>
      </c>
      <c r="CO37" s="53">
        <v>110.858</v>
      </c>
      <c r="CP37" s="53">
        <v>220</v>
      </c>
      <c r="CQ37" s="20">
        <v>185</v>
      </c>
      <c r="CR37" s="53">
        <v>91.778499999999994</v>
      </c>
      <c r="CS37" s="53">
        <v>93.221500000000006</v>
      </c>
      <c r="CT37" s="53">
        <v>185</v>
      </c>
      <c r="CU37" s="20">
        <v>170</v>
      </c>
      <c r="CV37" s="53">
        <v>84.337000000000003</v>
      </c>
      <c r="CW37" s="53">
        <v>85.662999999999997</v>
      </c>
      <c r="CX37" s="53">
        <v>170</v>
      </c>
      <c r="CY37" s="20">
        <v>164</v>
      </c>
      <c r="CZ37" s="53">
        <v>81.360399999999998</v>
      </c>
      <c r="DA37" s="53">
        <v>82.639600000000002</v>
      </c>
      <c r="DB37" s="53">
        <v>164</v>
      </c>
      <c r="DC37" s="20">
        <v>121</v>
      </c>
      <c r="DD37" s="53">
        <v>60.028099999999995</v>
      </c>
      <c r="DE37" s="53">
        <v>60.971900000000005</v>
      </c>
      <c r="DF37" s="53">
        <v>121</v>
      </c>
      <c r="DG37" s="20">
        <v>92</v>
      </c>
      <c r="DH37" s="53">
        <v>45.641199999999998</v>
      </c>
      <c r="DI37" s="53">
        <v>46.358800000000002</v>
      </c>
      <c r="DJ37" s="53">
        <v>92</v>
      </c>
      <c r="DK37" s="20">
        <v>86</v>
      </c>
      <c r="DL37" s="53">
        <v>42.6646</v>
      </c>
      <c r="DM37" s="53">
        <v>43.3354</v>
      </c>
      <c r="DN37" s="53">
        <v>86</v>
      </c>
      <c r="DO37" s="20">
        <v>120</v>
      </c>
      <c r="DP37" s="53">
        <v>59.531999999999996</v>
      </c>
      <c r="DQ37" s="53">
        <v>60.468000000000004</v>
      </c>
      <c r="DR37" s="53">
        <v>120</v>
      </c>
      <c r="DS37" s="20">
        <v>81</v>
      </c>
      <c r="DT37" s="53">
        <v>40.184100000000001</v>
      </c>
      <c r="DU37" s="53">
        <v>40.815899999999999</v>
      </c>
      <c r="DV37" s="53">
        <v>81</v>
      </c>
      <c r="DW37" s="20">
        <v>80</v>
      </c>
      <c r="DX37" s="53">
        <v>39.688000000000002</v>
      </c>
      <c r="DY37" s="53">
        <v>40.311999999999998</v>
      </c>
      <c r="DZ37" s="53">
        <v>80</v>
      </c>
      <c r="EA37" s="20">
        <v>36</v>
      </c>
      <c r="EB37" s="53">
        <v>17.8596</v>
      </c>
      <c r="EC37" s="53">
        <v>18.1404</v>
      </c>
      <c r="ED37" s="53">
        <v>36</v>
      </c>
      <c r="EE37" s="20">
        <v>38</v>
      </c>
      <c r="EF37" s="53">
        <v>18.851800000000001</v>
      </c>
      <c r="EG37" s="53">
        <v>19.148199999999999</v>
      </c>
      <c r="EH37" s="53">
        <v>38</v>
      </c>
      <c r="EI37" s="20">
        <v>3</v>
      </c>
      <c r="EJ37" s="53">
        <v>1.4883</v>
      </c>
      <c r="EK37" s="53">
        <v>1.5117</v>
      </c>
      <c r="EL37" s="53">
        <v>3</v>
      </c>
      <c r="EM37" s="20">
        <v>28</v>
      </c>
      <c r="EN37" s="53">
        <v>13.890799999999999</v>
      </c>
      <c r="EO37" s="53">
        <v>14.109200000000001</v>
      </c>
      <c r="EP37" s="53">
        <v>28</v>
      </c>
      <c r="EQ37" s="20">
        <v>25</v>
      </c>
      <c r="ER37" s="53">
        <v>12.4025</v>
      </c>
      <c r="ES37" s="53">
        <v>12.5975</v>
      </c>
      <c r="ET37" s="53">
        <v>25</v>
      </c>
      <c r="EU37" s="20">
        <v>41</v>
      </c>
      <c r="EV37" s="53">
        <v>20.3401</v>
      </c>
      <c r="EW37" s="53">
        <v>20.6599</v>
      </c>
      <c r="EX37" s="53">
        <v>41</v>
      </c>
      <c r="EY37" s="20">
        <v>1410</v>
      </c>
      <c r="EZ37" s="20">
        <v>155</v>
      </c>
      <c r="FA37" s="20">
        <v>131</v>
      </c>
      <c r="FB37" s="20">
        <v>561</v>
      </c>
      <c r="FC37" s="22">
        <v>55</v>
      </c>
      <c r="FD37"/>
      <c r="FE37"/>
      <c r="FF37"/>
      <c r="FG37"/>
      <c r="FH37"/>
    </row>
    <row r="38" spans="1:164" s="23" customFormat="1" x14ac:dyDescent="0.25">
      <c r="A38" s="16" t="s">
        <v>107</v>
      </c>
      <c r="B38" s="17" t="s">
        <v>108</v>
      </c>
      <c r="C38" s="18">
        <v>1379</v>
      </c>
      <c r="D38" s="53">
        <v>684.12189999999998</v>
      </c>
      <c r="E38" s="53">
        <v>694.87810000000002</v>
      </c>
      <c r="F38" s="53">
        <v>1379</v>
      </c>
      <c r="G38" s="20">
        <v>26</v>
      </c>
      <c r="H38" s="53">
        <v>12.8986</v>
      </c>
      <c r="I38" s="53">
        <v>13.1014</v>
      </c>
      <c r="J38" s="53">
        <v>26</v>
      </c>
      <c r="K38" s="20">
        <v>26</v>
      </c>
      <c r="L38" s="53">
        <v>12.8986</v>
      </c>
      <c r="M38" s="53">
        <v>13.1014</v>
      </c>
      <c r="N38" s="53">
        <v>26</v>
      </c>
      <c r="O38" s="20">
        <v>27</v>
      </c>
      <c r="P38" s="53">
        <v>13.3947</v>
      </c>
      <c r="Q38" s="53">
        <v>13.6053</v>
      </c>
      <c r="R38" s="53">
        <v>27</v>
      </c>
      <c r="S38" s="20">
        <v>28</v>
      </c>
      <c r="T38" s="53">
        <v>13.890799999999999</v>
      </c>
      <c r="U38" s="53">
        <v>14.109200000000001</v>
      </c>
      <c r="V38" s="53">
        <v>28</v>
      </c>
      <c r="W38" s="20">
        <v>29</v>
      </c>
      <c r="X38" s="53">
        <v>14.386899999999999</v>
      </c>
      <c r="Y38" s="53">
        <v>14.613100000000001</v>
      </c>
      <c r="Z38" s="53">
        <v>29</v>
      </c>
      <c r="AA38" s="20">
        <v>30</v>
      </c>
      <c r="AB38" s="53">
        <v>14.882999999999999</v>
      </c>
      <c r="AC38" s="53">
        <v>15.117000000000001</v>
      </c>
      <c r="AD38" s="53">
        <v>30</v>
      </c>
      <c r="AE38" s="20">
        <v>31</v>
      </c>
      <c r="AF38" s="53">
        <v>15.379099999999999</v>
      </c>
      <c r="AG38" s="53">
        <v>15.620900000000001</v>
      </c>
      <c r="AH38" s="53">
        <v>31</v>
      </c>
      <c r="AI38" s="20">
        <v>31</v>
      </c>
      <c r="AJ38" s="53">
        <v>15.379099999999999</v>
      </c>
      <c r="AK38" s="53">
        <v>15.620900000000001</v>
      </c>
      <c r="AL38" s="53">
        <v>31</v>
      </c>
      <c r="AM38" s="20">
        <v>32</v>
      </c>
      <c r="AN38" s="53">
        <v>15.8752</v>
      </c>
      <c r="AO38" s="53">
        <v>16.1248</v>
      </c>
      <c r="AP38" s="53">
        <v>32</v>
      </c>
      <c r="AQ38" s="20">
        <v>33</v>
      </c>
      <c r="AR38" s="53">
        <v>16.371299999999998</v>
      </c>
      <c r="AS38" s="53">
        <v>16.628700000000002</v>
      </c>
      <c r="AT38" s="53">
        <v>33</v>
      </c>
      <c r="AU38" s="20">
        <v>33</v>
      </c>
      <c r="AV38" s="53">
        <v>16.371299999999998</v>
      </c>
      <c r="AW38" s="53">
        <v>16.628700000000002</v>
      </c>
      <c r="AX38" s="53">
        <v>33</v>
      </c>
      <c r="AY38" s="20">
        <v>34</v>
      </c>
      <c r="AZ38" s="53">
        <v>16.8674</v>
      </c>
      <c r="BA38" s="53">
        <v>17.1326</v>
      </c>
      <c r="BB38" s="53">
        <v>34</v>
      </c>
      <c r="BC38" s="20">
        <v>34</v>
      </c>
      <c r="BD38" s="53">
        <v>16.8674</v>
      </c>
      <c r="BE38" s="53">
        <v>17.1326</v>
      </c>
      <c r="BF38" s="53">
        <v>34</v>
      </c>
      <c r="BG38" s="20">
        <v>33</v>
      </c>
      <c r="BH38" s="53">
        <v>16.371299999999998</v>
      </c>
      <c r="BI38" s="53">
        <v>16.628700000000002</v>
      </c>
      <c r="BJ38" s="53">
        <v>33</v>
      </c>
      <c r="BK38" s="20">
        <v>31</v>
      </c>
      <c r="BL38" s="53">
        <v>15.379099999999999</v>
      </c>
      <c r="BM38" s="53">
        <v>15.620900000000001</v>
      </c>
      <c r="BN38" s="53">
        <v>31</v>
      </c>
      <c r="BO38" s="20">
        <v>29</v>
      </c>
      <c r="BP38" s="53">
        <v>14.386899999999999</v>
      </c>
      <c r="BQ38" s="53">
        <v>14.613100000000001</v>
      </c>
      <c r="BR38" s="53">
        <v>29</v>
      </c>
      <c r="BS38" s="20">
        <v>27</v>
      </c>
      <c r="BT38" s="53">
        <v>13.3947</v>
      </c>
      <c r="BU38" s="53">
        <v>13.6053</v>
      </c>
      <c r="BV38" s="53">
        <v>27</v>
      </c>
      <c r="BW38" s="20">
        <v>25</v>
      </c>
      <c r="BX38" s="53">
        <v>12.4025</v>
      </c>
      <c r="BY38" s="53">
        <v>12.5975</v>
      </c>
      <c r="BZ38" s="53">
        <v>25</v>
      </c>
      <c r="CA38" s="20">
        <v>24</v>
      </c>
      <c r="CB38" s="53">
        <v>11.9064</v>
      </c>
      <c r="CC38" s="53">
        <v>12.0936</v>
      </c>
      <c r="CD38" s="53">
        <v>24</v>
      </c>
      <c r="CE38" s="20">
        <v>23</v>
      </c>
      <c r="CF38" s="53">
        <v>11.410299999999999</v>
      </c>
      <c r="CG38" s="53">
        <v>11.589700000000001</v>
      </c>
      <c r="CH38" s="53">
        <v>23</v>
      </c>
      <c r="CI38" s="20">
        <v>109</v>
      </c>
      <c r="CJ38" s="53">
        <v>54.0749</v>
      </c>
      <c r="CK38" s="53">
        <v>54.9251</v>
      </c>
      <c r="CL38" s="53">
        <v>109</v>
      </c>
      <c r="CM38" s="20">
        <v>108</v>
      </c>
      <c r="CN38" s="53">
        <v>53.578800000000001</v>
      </c>
      <c r="CO38" s="53">
        <v>54.421199999999999</v>
      </c>
      <c r="CP38" s="53">
        <v>108</v>
      </c>
      <c r="CQ38" s="20">
        <v>91</v>
      </c>
      <c r="CR38" s="53">
        <v>45.145099999999999</v>
      </c>
      <c r="CS38" s="53">
        <v>45.854900000000001</v>
      </c>
      <c r="CT38" s="53">
        <v>91</v>
      </c>
      <c r="CU38" s="20">
        <v>83</v>
      </c>
      <c r="CV38" s="53">
        <v>41.176299999999998</v>
      </c>
      <c r="CW38" s="53">
        <v>41.823700000000002</v>
      </c>
      <c r="CX38" s="53">
        <v>83</v>
      </c>
      <c r="CY38" s="20">
        <v>81</v>
      </c>
      <c r="CZ38" s="53">
        <v>40.184100000000001</v>
      </c>
      <c r="DA38" s="53">
        <v>40.815899999999999</v>
      </c>
      <c r="DB38" s="53">
        <v>81</v>
      </c>
      <c r="DC38" s="20">
        <v>59</v>
      </c>
      <c r="DD38" s="53">
        <v>29.2699</v>
      </c>
      <c r="DE38" s="53">
        <v>29.7301</v>
      </c>
      <c r="DF38" s="53">
        <v>59</v>
      </c>
      <c r="DG38" s="20">
        <v>45</v>
      </c>
      <c r="DH38" s="53">
        <v>22.3245</v>
      </c>
      <c r="DI38" s="53">
        <v>22.6755</v>
      </c>
      <c r="DJ38" s="53">
        <v>45</v>
      </c>
      <c r="DK38" s="20">
        <v>42</v>
      </c>
      <c r="DL38" s="53">
        <v>20.836199999999998</v>
      </c>
      <c r="DM38" s="53">
        <v>21.163800000000002</v>
      </c>
      <c r="DN38" s="53">
        <v>42</v>
      </c>
      <c r="DO38" s="20">
        <v>59</v>
      </c>
      <c r="DP38" s="53">
        <v>29.2699</v>
      </c>
      <c r="DQ38" s="53">
        <v>29.7301</v>
      </c>
      <c r="DR38" s="53">
        <v>59</v>
      </c>
      <c r="DS38" s="20">
        <v>40</v>
      </c>
      <c r="DT38" s="53">
        <v>19.844000000000001</v>
      </c>
      <c r="DU38" s="53">
        <v>20.155999999999999</v>
      </c>
      <c r="DV38" s="53">
        <v>40</v>
      </c>
      <c r="DW38" s="20">
        <v>39</v>
      </c>
      <c r="DX38" s="53">
        <v>19.347899999999999</v>
      </c>
      <c r="DY38" s="53">
        <v>19.652100000000001</v>
      </c>
      <c r="DZ38" s="53">
        <v>39</v>
      </c>
      <c r="EA38" s="20">
        <v>18</v>
      </c>
      <c r="EB38" s="53">
        <v>8.9298000000000002</v>
      </c>
      <c r="EC38" s="53">
        <v>9.0701999999999998</v>
      </c>
      <c r="ED38" s="53">
        <v>18</v>
      </c>
      <c r="EE38" s="20">
        <v>18</v>
      </c>
      <c r="EF38" s="53">
        <v>8.9298000000000002</v>
      </c>
      <c r="EG38" s="53">
        <v>9.0701999999999998</v>
      </c>
      <c r="EH38" s="53">
        <v>18</v>
      </c>
      <c r="EI38" s="20">
        <v>1</v>
      </c>
      <c r="EJ38" s="53">
        <v>0.49609999999999999</v>
      </c>
      <c r="EK38" s="53">
        <v>0.50390000000000001</v>
      </c>
      <c r="EL38" s="53">
        <v>1</v>
      </c>
      <c r="EM38" s="20">
        <v>14</v>
      </c>
      <c r="EN38" s="53">
        <v>6.9453999999999994</v>
      </c>
      <c r="EO38" s="53">
        <v>7.0546000000000006</v>
      </c>
      <c r="EP38" s="53">
        <v>14</v>
      </c>
      <c r="EQ38" s="20">
        <v>12</v>
      </c>
      <c r="ER38" s="53">
        <v>5.9531999999999998</v>
      </c>
      <c r="ES38" s="53">
        <v>6.0468000000000002</v>
      </c>
      <c r="ET38" s="53">
        <v>12</v>
      </c>
      <c r="EU38" s="20">
        <v>20</v>
      </c>
      <c r="EV38" s="53">
        <v>9.9220000000000006</v>
      </c>
      <c r="EW38" s="53">
        <v>10.077999999999999</v>
      </c>
      <c r="EX38" s="53">
        <v>20</v>
      </c>
      <c r="EY38" s="20">
        <v>692</v>
      </c>
      <c r="EZ38" s="20">
        <v>76</v>
      </c>
      <c r="FA38" s="20">
        <v>65</v>
      </c>
      <c r="FB38" s="20">
        <v>275</v>
      </c>
      <c r="FC38" s="22">
        <v>27</v>
      </c>
      <c r="FD38"/>
      <c r="FE38"/>
      <c r="FF38"/>
      <c r="FG38"/>
      <c r="FH38"/>
    </row>
    <row r="39" spans="1:164" s="23" customFormat="1" x14ac:dyDescent="0.25">
      <c r="A39" s="16" t="s">
        <v>109</v>
      </c>
      <c r="B39" s="17" t="s">
        <v>110</v>
      </c>
      <c r="C39" s="18">
        <v>1259</v>
      </c>
      <c r="D39" s="53">
        <v>624.58989999999994</v>
      </c>
      <c r="E39" s="53">
        <v>634.41010000000006</v>
      </c>
      <c r="F39" s="53">
        <v>1259</v>
      </c>
      <c r="G39" s="20">
        <v>24</v>
      </c>
      <c r="H39" s="53">
        <v>11.9064</v>
      </c>
      <c r="I39" s="53">
        <v>12.0936</v>
      </c>
      <c r="J39" s="53">
        <v>24</v>
      </c>
      <c r="K39" s="20">
        <v>24</v>
      </c>
      <c r="L39" s="53">
        <v>11.9064</v>
      </c>
      <c r="M39" s="53">
        <v>12.0936</v>
      </c>
      <c r="N39" s="53">
        <v>24</v>
      </c>
      <c r="O39" s="20">
        <v>25</v>
      </c>
      <c r="P39" s="53">
        <v>12.4025</v>
      </c>
      <c r="Q39" s="53">
        <v>12.5975</v>
      </c>
      <c r="R39" s="53">
        <v>25</v>
      </c>
      <c r="S39" s="20">
        <v>25</v>
      </c>
      <c r="T39" s="53">
        <v>12.4025</v>
      </c>
      <c r="U39" s="53">
        <v>12.5975</v>
      </c>
      <c r="V39" s="53">
        <v>25</v>
      </c>
      <c r="W39" s="20">
        <v>26</v>
      </c>
      <c r="X39" s="53">
        <v>12.8986</v>
      </c>
      <c r="Y39" s="53">
        <v>13.1014</v>
      </c>
      <c r="Z39" s="53">
        <v>26</v>
      </c>
      <c r="AA39" s="20">
        <v>27</v>
      </c>
      <c r="AB39" s="53">
        <v>13.3947</v>
      </c>
      <c r="AC39" s="53">
        <v>13.6053</v>
      </c>
      <c r="AD39" s="53">
        <v>27</v>
      </c>
      <c r="AE39" s="20">
        <v>28</v>
      </c>
      <c r="AF39" s="53">
        <v>13.890799999999999</v>
      </c>
      <c r="AG39" s="53">
        <v>14.109200000000001</v>
      </c>
      <c r="AH39" s="53">
        <v>28</v>
      </c>
      <c r="AI39" s="20">
        <v>29</v>
      </c>
      <c r="AJ39" s="53">
        <v>14.386899999999999</v>
      </c>
      <c r="AK39" s="53">
        <v>14.613100000000001</v>
      </c>
      <c r="AL39" s="53">
        <v>29</v>
      </c>
      <c r="AM39" s="20">
        <v>30</v>
      </c>
      <c r="AN39" s="53">
        <v>14.882999999999999</v>
      </c>
      <c r="AO39" s="53">
        <v>15.117000000000001</v>
      </c>
      <c r="AP39" s="53">
        <v>30</v>
      </c>
      <c r="AQ39" s="20">
        <v>30</v>
      </c>
      <c r="AR39" s="53">
        <v>14.882999999999999</v>
      </c>
      <c r="AS39" s="53">
        <v>15.117000000000001</v>
      </c>
      <c r="AT39" s="53">
        <v>30</v>
      </c>
      <c r="AU39" s="20">
        <v>30</v>
      </c>
      <c r="AV39" s="53">
        <v>14.882999999999999</v>
      </c>
      <c r="AW39" s="53">
        <v>15.117000000000001</v>
      </c>
      <c r="AX39" s="53">
        <v>30</v>
      </c>
      <c r="AY39" s="20">
        <v>31</v>
      </c>
      <c r="AZ39" s="53">
        <v>15.379099999999999</v>
      </c>
      <c r="BA39" s="53">
        <v>15.620900000000001</v>
      </c>
      <c r="BB39" s="53">
        <v>31</v>
      </c>
      <c r="BC39" s="20">
        <v>31</v>
      </c>
      <c r="BD39" s="53">
        <v>15.379099999999999</v>
      </c>
      <c r="BE39" s="53">
        <v>15.620900000000001</v>
      </c>
      <c r="BF39" s="53">
        <v>31</v>
      </c>
      <c r="BG39" s="20">
        <v>30</v>
      </c>
      <c r="BH39" s="53">
        <v>14.882999999999999</v>
      </c>
      <c r="BI39" s="53">
        <v>15.117000000000001</v>
      </c>
      <c r="BJ39" s="53">
        <v>30</v>
      </c>
      <c r="BK39" s="20">
        <v>28</v>
      </c>
      <c r="BL39" s="53">
        <v>13.890799999999999</v>
      </c>
      <c r="BM39" s="53">
        <v>14.109200000000001</v>
      </c>
      <c r="BN39" s="53">
        <v>28</v>
      </c>
      <c r="BO39" s="20">
        <v>26</v>
      </c>
      <c r="BP39" s="53">
        <v>12.8986</v>
      </c>
      <c r="BQ39" s="53">
        <v>13.1014</v>
      </c>
      <c r="BR39" s="53">
        <v>26</v>
      </c>
      <c r="BS39" s="20">
        <v>25</v>
      </c>
      <c r="BT39" s="53">
        <v>12.4025</v>
      </c>
      <c r="BU39" s="53">
        <v>12.5975</v>
      </c>
      <c r="BV39" s="53">
        <v>25</v>
      </c>
      <c r="BW39" s="20">
        <v>23</v>
      </c>
      <c r="BX39" s="53">
        <v>11.410299999999999</v>
      </c>
      <c r="BY39" s="53">
        <v>11.589700000000001</v>
      </c>
      <c r="BZ39" s="53">
        <v>23</v>
      </c>
      <c r="CA39" s="20">
        <v>22</v>
      </c>
      <c r="CB39" s="53">
        <v>10.914199999999999</v>
      </c>
      <c r="CC39" s="53">
        <v>11.085800000000001</v>
      </c>
      <c r="CD39" s="53">
        <v>22</v>
      </c>
      <c r="CE39" s="20">
        <v>21</v>
      </c>
      <c r="CF39" s="53">
        <v>10.418099999999999</v>
      </c>
      <c r="CG39" s="53">
        <v>10.581900000000001</v>
      </c>
      <c r="CH39" s="53">
        <v>21</v>
      </c>
      <c r="CI39" s="20">
        <v>99</v>
      </c>
      <c r="CJ39" s="53">
        <v>49.113900000000001</v>
      </c>
      <c r="CK39" s="53">
        <v>49.886099999999999</v>
      </c>
      <c r="CL39" s="53">
        <v>99</v>
      </c>
      <c r="CM39" s="20">
        <v>99</v>
      </c>
      <c r="CN39" s="53">
        <v>49.113900000000001</v>
      </c>
      <c r="CO39" s="53">
        <v>49.886099999999999</v>
      </c>
      <c r="CP39" s="53">
        <v>99</v>
      </c>
      <c r="CQ39" s="20">
        <v>83</v>
      </c>
      <c r="CR39" s="53">
        <v>41.176299999999998</v>
      </c>
      <c r="CS39" s="53">
        <v>41.823700000000002</v>
      </c>
      <c r="CT39" s="53">
        <v>83</v>
      </c>
      <c r="CU39" s="20">
        <v>76</v>
      </c>
      <c r="CV39" s="53">
        <v>37.703600000000002</v>
      </c>
      <c r="CW39" s="53">
        <v>38.296399999999998</v>
      </c>
      <c r="CX39" s="53">
        <v>76</v>
      </c>
      <c r="CY39" s="20">
        <v>74</v>
      </c>
      <c r="CZ39" s="53">
        <v>36.711399999999998</v>
      </c>
      <c r="DA39" s="53">
        <v>37.288600000000002</v>
      </c>
      <c r="DB39" s="53">
        <v>74</v>
      </c>
      <c r="DC39" s="20">
        <v>54</v>
      </c>
      <c r="DD39" s="53">
        <v>26.789400000000001</v>
      </c>
      <c r="DE39" s="53">
        <v>27.210599999999999</v>
      </c>
      <c r="DF39" s="53">
        <v>54</v>
      </c>
      <c r="DG39" s="20">
        <v>41</v>
      </c>
      <c r="DH39" s="53">
        <v>20.3401</v>
      </c>
      <c r="DI39" s="53">
        <v>20.6599</v>
      </c>
      <c r="DJ39" s="53">
        <v>41</v>
      </c>
      <c r="DK39" s="20">
        <v>39</v>
      </c>
      <c r="DL39" s="53">
        <v>19.347899999999999</v>
      </c>
      <c r="DM39" s="53">
        <v>19.652100000000001</v>
      </c>
      <c r="DN39" s="53">
        <v>39</v>
      </c>
      <c r="DO39" s="20">
        <v>54</v>
      </c>
      <c r="DP39" s="53">
        <v>26.789400000000001</v>
      </c>
      <c r="DQ39" s="53">
        <v>27.210599999999999</v>
      </c>
      <c r="DR39" s="53">
        <v>54</v>
      </c>
      <c r="DS39" s="20">
        <v>36</v>
      </c>
      <c r="DT39" s="53">
        <v>17.8596</v>
      </c>
      <c r="DU39" s="53">
        <v>18.1404</v>
      </c>
      <c r="DV39" s="53">
        <v>36</v>
      </c>
      <c r="DW39" s="20">
        <v>36</v>
      </c>
      <c r="DX39" s="53">
        <v>17.8596</v>
      </c>
      <c r="DY39" s="53">
        <v>18.1404</v>
      </c>
      <c r="DZ39" s="53">
        <v>36</v>
      </c>
      <c r="EA39" s="20">
        <v>16</v>
      </c>
      <c r="EB39" s="53">
        <v>7.9375999999999998</v>
      </c>
      <c r="EC39" s="53">
        <v>8.0624000000000002</v>
      </c>
      <c r="ED39" s="53">
        <v>16</v>
      </c>
      <c r="EE39" s="20">
        <v>17</v>
      </c>
      <c r="EF39" s="53">
        <v>8.4337</v>
      </c>
      <c r="EG39" s="53">
        <v>8.5663</v>
      </c>
      <c r="EH39" s="53">
        <v>17</v>
      </c>
      <c r="EI39" s="20">
        <v>1</v>
      </c>
      <c r="EJ39" s="53">
        <v>0.49609999999999999</v>
      </c>
      <c r="EK39" s="53">
        <v>0.50390000000000001</v>
      </c>
      <c r="EL39" s="53">
        <v>1</v>
      </c>
      <c r="EM39" s="20">
        <v>12</v>
      </c>
      <c r="EN39" s="53">
        <v>5.9531999999999998</v>
      </c>
      <c r="EO39" s="53">
        <v>6.0468000000000002</v>
      </c>
      <c r="EP39" s="53">
        <v>12</v>
      </c>
      <c r="EQ39" s="20">
        <v>11</v>
      </c>
      <c r="ER39" s="53">
        <v>5.4570999999999996</v>
      </c>
      <c r="ES39" s="53">
        <v>5.5429000000000004</v>
      </c>
      <c r="ET39" s="53">
        <v>11</v>
      </c>
      <c r="EU39" s="20">
        <v>18</v>
      </c>
      <c r="EV39" s="53">
        <v>8.9298000000000002</v>
      </c>
      <c r="EW39" s="53">
        <v>9.0701999999999998</v>
      </c>
      <c r="EX39" s="53">
        <v>18</v>
      </c>
      <c r="EY39" s="20">
        <v>632</v>
      </c>
      <c r="EZ39" s="20">
        <v>69</v>
      </c>
      <c r="FA39" s="20">
        <v>59</v>
      </c>
      <c r="FB39" s="20">
        <v>251</v>
      </c>
      <c r="FC39" s="22">
        <v>25</v>
      </c>
      <c r="FD39"/>
      <c r="FE39"/>
      <c r="FF39"/>
      <c r="FG39"/>
      <c r="FH39"/>
    </row>
    <row r="40" spans="1:164" s="23" customFormat="1" x14ac:dyDescent="0.25">
      <c r="A40" s="16" t="s">
        <v>111</v>
      </c>
      <c r="B40" s="17" t="s">
        <v>112</v>
      </c>
      <c r="C40" s="18">
        <v>777</v>
      </c>
      <c r="D40" s="53">
        <v>385.46969999999999</v>
      </c>
      <c r="E40" s="53">
        <v>391.53030000000001</v>
      </c>
      <c r="F40" s="53">
        <v>777</v>
      </c>
      <c r="G40" s="20">
        <v>15</v>
      </c>
      <c r="H40" s="53">
        <v>7.4414999999999996</v>
      </c>
      <c r="I40" s="53">
        <v>7.5585000000000004</v>
      </c>
      <c r="J40" s="53">
        <v>15</v>
      </c>
      <c r="K40" s="20">
        <v>15</v>
      </c>
      <c r="L40" s="53">
        <v>7.4414999999999996</v>
      </c>
      <c r="M40" s="53">
        <v>7.5585000000000004</v>
      </c>
      <c r="N40" s="53">
        <v>15</v>
      </c>
      <c r="O40" s="20">
        <v>15</v>
      </c>
      <c r="P40" s="53">
        <v>7.4414999999999996</v>
      </c>
      <c r="Q40" s="53">
        <v>7.5585000000000004</v>
      </c>
      <c r="R40" s="53">
        <v>15</v>
      </c>
      <c r="S40" s="20">
        <v>16</v>
      </c>
      <c r="T40" s="53">
        <v>7.9375999999999998</v>
      </c>
      <c r="U40" s="53">
        <v>8.0624000000000002</v>
      </c>
      <c r="V40" s="53">
        <v>16</v>
      </c>
      <c r="W40" s="20">
        <v>16</v>
      </c>
      <c r="X40" s="53">
        <v>7.9375999999999998</v>
      </c>
      <c r="Y40" s="53">
        <v>8.0624000000000002</v>
      </c>
      <c r="Z40" s="53">
        <v>16</v>
      </c>
      <c r="AA40" s="20">
        <v>17</v>
      </c>
      <c r="AB40" s="53">
        <v>8.4337</v>
      </c>
      <c r="AC40" s="53">
        <v>8.5663</v>
      </c>
      <c r="AD40" s="53">
        <v>17</v>
      </c>
      <c r="AE40" s="20">
        <v>17</v>
      </c>
      <c r="AF40" s="53">
        <v>8.4337</v>
      </c>
      <c r="AG40" s="53">
        <v>8.5663</v>
      </c>
      <c r="AH40" s="53">
        <v>17</v>
      </c>
      <c r="AI40" s="20">
        <v>18</v>
      </c>
      <c r="AJ40" s="53">
        <v>8.9298000000000002</v>
      </c>
      <c r="AK40" s="53">
        <v>9.0701999999999998</v>
      </c>
      <c r="AL40" s="53">
        <v>18</v>
      </c>
      <c r="AM40" s="20">
        <v>18</v>
      </c>
      <c r="AN40" s="53">
        <v>8.9298000000000002</v>
      </c>
      <c r="AO40" s="53">
        <v>9.0701999999999998</v>
      </c>
      <c r="AP40" s="53">
        <v>18</v>
      </c>
      <c r="AQ40" s="20">
        <v>18</v>
      </c>
      <c r="AR40" s="53">
        <v>8.9298000000000002</v>
      </c>
      <c r="AS40" s="53">
        <v>9.0701999999999998</v>
      </c>
      <c r="AT40" s="53">
        <v>18</v>
      </c>
      <c r="AU40" s="20">
        <v>19</v>
      </c>
      <c r="AV40" s="53">
        <v>9.4259000000000004</v>
      </c>
      <c r="AW40" s="53">
        <v>9.5740999999999996</v>
      </c>
      <c r="AX40" s="53">
        <v>19</v>
      </c>
      <c r="AY40" s="20">
        <v>19</v>
      </c>
      <c r="AZ40" s="53">
        <v>9.4259000000000004</v>
      </c>
      <c r="BA40" s="53">
        <v>9.5740999999999996</v>
      </c>
      <c r="BB40" s="53">
        <v>19</v>
      </c>
      <c r="BC40" s="20">
        <v>19</v>
      </c>
      <c r="BD40" s="53">
        <v>9.4259000000000004</v>
      </c>
      <c r="BE40" s="53">
        <v>9.5740999999999996</v>
      </c>
      <c r="BF40" s="53">
        <v>19</v>
      </c>
      <c r="BG40" s="20">
        <v>18</v>
      </c>
      <c r="BH40" s="53">
        <v>8.9298000000000002</v>
      </c>
      <c r="BI40" s="53">
        <v>9.0701999999999998</v>
      </c>
      <c r="BJ40" s="53">
        <v>18</v>
      </c>
      <c r="BK40" s="20">
        <v>17</v>
      </c>
      <c r="BL40" s="53">
        <v>8.4337</v>
      </c>
      <c r="BM40" s="53">
        <v>8.5663</v>
      </c>
      <c r="BN40" s="53">
        <v>17</v>
      </c>
      <c r="BO40" s="20">
        <v>16</v>
      </c>
      <c r="BP40" s="53">
        <v>7.9375999999999998</v>
      </c>
      <c r="BQ40" s="53">
        <v>8.0624000000000002</v>
      </c>
      <c r="BR40" s="53">
        <v>16</v>
      </c>
      <c r="BS40" s="20">
        <v>15</v>
      </c>
      <c r="BT40" s="53">
        <v>7.4414999999999996</v>
      </c>
      <c r="BU40" s="53">
        <v>7.5585000000000004</v>
      </c>
      <c r="BV40" s="53">
        <v>15</v>
      </c>
      <c r="BW40" s="20">
        <v>14</v>
      </c>
      <c r="BX40" s="53">
        <v>6.9453999999999994</v>
      </c>
      <c r="BY40" s="53">
        <v>7.0546000000000006</v>
      </c>
      <c r="BZ40" s="53">
        <v>14</v>
      </c>
      <c r="CA40" s="20">
        <v>14</v>
      </c>
      <c r="CB40" s="53">
        <v>6.9453999999999994</v>
      </c>
      <c r="CC40" s="53">
        <v>7.0546000000000006</v>
      </c>
      <c r="CD40" s="53">
        <v>14</v>
      </c>
      <c r="CE40" s="20">
        <v>13</v>
      </c>
      <c r="CF40" s="53">
        <v>6.4493</v>
      </c>
      <c r="CG40" s="53">
        <v>6.5507</v>
      </c>
      <c r="CH40" s="53">
        <v>13</v>
      </c>
      <c r="CI40" s="20">
        <v>61</v>
      </c>
      <c r="CJ40" s="53">
        <v>30.2621</v>
      </c>
      <c r="CK40" s="53">
        <v>30.7379</v>
      </c>
      <c r="CL40" s="53">
        <v>61</v>
      </c>
      <c r="CM40" s="20">
        <v>61</v>
      </c>
      <c r="CN40" s="53">
        <v>30.2621</v>
      </c>
      <c r="CO40" s="53">
        <v>30.7379</v>
      </c>
      <c r="CP40" s="53">
        <v>61</v>
      </c>
      <c r="CQ40" s="20">
        <v>51</v>
      </c>
      <c r="CR40" s="53">
        <v>25.301099999999998</v>
      </c>
      <c r="CS40" s="53">
        <v>25.698900000000002</v>
      </c>
      <c r="CT40" s="53">
        <v>51</v>
      </c>
      <c r="CU40" s="20">
        <v>47</v>
      </c>
      <c r="CV40" s="53">
        <v>23.316700000000001</v>
      </c>
      <c r="CW40" s="53">
        <v>23.683299999999999</v>
      </c>
      <c r="CX40" s="53">
        <v>47</v>
      </c>
      <c r="CY40" s="20">
        <v>45</v>
      </c>
      <c r="CZ40" s="53">
        <v>22.3245</v>
      </c>
      <c r="DA40" s="53">
        <v>22.6755</v>
      </c>
      <c r="DB40" s="53">
        <v>45</v>
      </c>
      <c r="DC40" s="20">
        <v>33</v>
      </c>
      <c r="DD40" s="53">
        <v>16.371299999999998</v>
      </c>
      <c r="DE40" s="53">
        <v>16.628700000000002</v>
      </c>
      <c r="DF40" s="53">
        <v>33</v>
      </c>
      <c r="DG40" s="20">
        <v>25</v>
      </c>
      <c r="DH40" s="53">
        <v>12.4025</v>
      </c>
      <c r="DI40" s="53">
        <v>12.5975</v>
      </c>
      <c r="DJ40" s="53">
        <v>25</v>
      </c>
      <c r="DK40" s="20">
        <v>24</v>
      </c>
      <c r="DL40" s="53">
        <v>11.9064</v>
      </c>
      <c r="DM40" s="53">
        <v>12.0936</v>
      </c>
      <c r="DN40" s="53">
        <v>24</v>
      </c>
      <c r="DO40" s="20">
        <v>33</v>
      </c>
      <c r="DP40" s="53">
        <v>16.371299999999998</v>
      </c>
      <c r="DQ40" s="53">
        <v>16.628700000000002</v>
      </c>
      <c r="DR40" s="53">
        <v>33</v>
      </c>
      <c r="DS40" s="20">
        <v>22</v>
      </c>
      <c r="DT40" s="53">
        <v>10.914199999999999</v>
      </c>
      <c r="DU40" s="53">
        <v>11.085800000000001</v>
      </c>
      <c r="DV40" s="53">
        <v>22</v>
      </c>
      <c r="DW40" s="20">
        <v>22</v>
      </c>
      <c r="DX40" s="53">
        <v>10.914199999999999</v>
      </c>
      <c r="DY40" s="53">
        <v>11.085800000000001</v>
      </c>
      <c r="DZ40" s="53">
        <v>22</v>
      </c>
      <c r="EA40" s="20">
        <v>10</v>
      </c>
      <c r="EB40" s="53">
        <v>4.9610000000000003</v>
      </c>
      <c r="EC40" s="53">
        <v>5.0389999999999997</v>
      </c>
      <c r="ED40" s="53">
        <v>10</v>
      </c>
      <c r="EE40" s="20">
        <v>10</v>
      </c>
      <c r="EF40" s="53">
        <v>4.9610000000000003</v>
      </c>
      <c r="EG40" s="53">
        <v>5.0389999999999997</v>
      </c>
      <c r="EH40" s="53">
        <v>10</v>
      </c>
      <c r="EI40" s="20">
        <v>1</v>
      </c>
      <c r="EJ40" s="53">
        <v>0.49609999999999999</v>
      </c>
      <c r="EK40" s="53">
        <v>0.50390000000000001</v>
      </c>
      <c r="EL40" s="53">
        <v>1</v>
      </c>
      <c r="EM40" s="20">
        <v>8</v>
      </c>
      <c r="EN40" s="53">
        <v>3.9687999999999999</v>
      </c>
      <c r="EO40" s="53">
        <v>4.0312000000000001</v>
      </c>
      <c r="EP40" s="53">
        <v>8</v>
      </c>
      <c r="EQ40" s="20">
        <v>7</v>
      </c>
      <c r="ER40" s="53">
        <v>3.4726999999999997</v>
      </c>
      <c r="ES40" s="53">
        <v>3.5273000000000003</v>
      </c>
      <c r="ET40" s="53">
        <v>7</v>
      </c>
      <c r="EU40" s="20">
        <v>11</v>
      </c>
      <c r="EV40" s="53">
        <v>5.4570999999999996</v>
      </c>
      <c r="EW40" s="53">
        <v>5.5429000000000004</v>
      </c>
      <c r="EX40" s="53">
        <v>11</v>
      </c>
      <c r="EY40" s="20">
        <v>390</v>
      </c>
      <c r="EZ40" s="20">
        <v>43</v>
      </c>
      <c r="FA40" s="20">
        <v>36</v>
      </c>
      <c r="FB40" s="20">
        <v>155</v>
      </c>
      <c r="FC40" s="22">
        <v>15</v>
      </c>
      <c r="FD40"/>
      <c r="FE40"/>
      <c r="FF40"/>
      <c r="FG40"/>
      <c r="FH40"/>
    </row>
    <row r="41" spans="1:164" s="23" customFormat="1" x14ac:dyDescent="0.25">
      <c r="A41" s="16" t="s">
        <v>113</v>
      </c>
      <c r="B41" s="17" t="s">
        <v>114</v>
      </c>
      <c r="C41" s="18">
        <v>1168</v>
      </c>
      <c r="D41" s="53">
        <v>579.44479999999999</v>
      </c>
      <c r="E41" s="53">
        <v>588.55520000000001</v>
      </c>
      <c r="F41" s="53">
        <v>1168</v>
      </c>
      <c r="G41" s="20">
        <v>22</v>
      </c>
      <c r="H41" s="53">
        <v>10.914199999999999</v>
      </c>
      <c r="I41" s="53">
        <v>11.085800000000001</v>
      </c>
      <c r="J41" s="53">
        <v>22</v>
      </c>
      <c r="K41" s="20">
        <v>22</v>
      </c>
      <c r="L41" s="53">
        <v>10.914199999999999</v>
      </c>
      <c r="M41" s="53">
        <v>11.085800000000001</v>
      </c>
      <c r="N41" s="53">
        <v>22</v>
      </c>
      <c r="O41" s="20">
        <v>23</v>
      </c>
      <c r="P41" s="53">
        <v>11.410299999999999</v>
      </c>
      <c r="Q41" s="53">
        <v>11.589700000000001</v>
      </c>
      <c r="R41" s="53">
        <v>23</v>
      </c>
      <c r="S41" s="20">
        <v>24</v>
      </c>
      <c r="T41" s="53">
        <v>11.9064</v>
      </c>
      <c r="U41" s="53">
        <v>12.0936</v>
      </c>
      <c r="V41" s="53">
        <v>24</v>
      </c>
      <c r="W41" s="20">
        <v>24</v>
      </c>
      <c r="X41" s="53">
        <v>11.9064</v>
      </c>
      <c r="Y41" s="53">
        <v>12.0936</v>
      </c>
      <c r="Z41" s="53">
        <v>24</v>
      </c>
      <c r="AA41" s="20">
        <v>25</v>
      </c>
      <c r="AB41" s="53">
        <v>12.4025</v>
      </c>
      <c r="AC41" s="53">
        <v>12.5975</v>
      </c>
      <c r="AD41" s="53">
        <v>25</v>
      </c>
      <c r="AE41" s="20">
        <v>26</v>
      </c>
      <c r="AF41" s="53">
        <v>12.8986</v>
      </c>
      <c r="AG41" s="53">
        <v>13.1014</v>
      </c>
      <c r="AH41" s="53">
        <v>26</v>
      </c>
      <c r="AI41" s="20">
        <v>27</v>
      </c>
      <c r="AJ41" s="53">
        <v>13.3947</v>
      </c>
      <c r="AK41" s="53">
        <v>13.6053</v>
      </c>
      <c r="AL41" s="53">
        <v>27</v>
      </c>
      <c r="AM41" s="20">
        <v>27</v>
      </c>
      <c r="AN41" s="53">
        <v>13.3947</v>
      </c>
      <c r="AO41" s="53">
        <v>13.6053</v>
      </c>
      <c r="AP41" s="53">
        <v>27</v>
      </c>
      <c r="AQ41" s="20">
        <v>28</v>
      </c>
      <c r="AR41" s="53">
        <v>13.890799999999999</v>
      </c>
      <c r="AS41" s="53">
        <v>14.109200000000001</v>
      </c>
      <c r="AT41" s="53">
        <v>28</v>
      </c>
      <c r="AU41" s="20">
        <v>28</v>
      </c>
      <c r="AV41" s="53">
        <v>13.890799999999999</v>
      </c>
      <c r="AW41" s="53">
        <v>14.109200000000001</v>
      </c>
      <c r="AX41" s="53">
        <v>28</v>
      </c>
      <c r="AY41" s="20">
        <v>29</v>
      </c>
      <c r="AZ41" s="53">
        <v>14.386899999999999</v>
      </c>
      <c r="BA41" s="53">
        <v>14.613100000000001</v>
      </c>
      <c r="BB41" s="53">
        <v>29</v>
      </c>
      <c r="BC41" s="20">
        <v>29</v>
      </c>
      <c r="BD41" s="53">
        <v>14.386899999999999</v>
      </c>
      <c r="BE41" s="53">
        <v>14.613100000000001</v>
      </c>
      <c r="BF41" s="53">
        <v>29</v>
      </c>
      <c r="BG41" s="20">
        <v>28</v>
      </c>
      <c r="BH41" s="53">
        <v>13.890799999999999</v>
      </c>
      <c r="BI41" s="53">
        <v>14.109200000000001</v>
      </c>
      <c r="BJ41" s="53">
        <v>28</v>
      </c>
      <c r="BK41" s="20">
        <v>26</v>
      </c>
      <c r="BL41" s="53">
        <v>12.8986</v>
      </c>
      <c r="BM41" s="53">
        <v>13.1014</v>
      </c>
      <c r="BN41" s="53">
        <v>26</v>
      </c>
      <c r="BO41" s="20">
        <v>24</v>
      </c>
      <c r="BP41" s="53">
        <v>11.9064</v>
      </c>
      <c r="BQ41" s="53">
        <v>12.0936</v>
      </c>
      <c r="BR41" s="53">
        <v>24</v>
      </c>
      <c r="BS41" s="20">
        <v>23</v>
      </c>
      <c r="BT41" s="53">
        <v>11.410299999999999</v>
      </c>
      <c r="BU41" s="53">
        <v>11.589700000000001</v>
      </c>
      <c r="BV41" s="53">
        <v>23</v>
      </c>
      <c r="BW41" s="20">
        <v>21</v>
      </c>
      <c r="BX41" s="53">
        <v>10.418099999999999</v>
      </c>
      <c r="BY41" s="53">
        <v>10.581900000000001</v>
      </c>
      <c r="BZ41" s="53">
        <v>21</v>
      </c>
      <c r="CA41" s="20">
        <v>21</v>
      </c>
      <c r="CB41" s="53">
        <v>10.418099999999999</v>
      </c>
      <c r="CC41" s="53">
        <v>10.581900000000001</v>
      </c>
      <c r="CD41" s="53">
        <v>21</v>
      </c>
      <c r="CE41" s="20">
        <v>20</v>
      </c>
      <c r="CF41" s="53">
        <v>9.9220000000000006</v>
      </c>
      <c r="CG41" s="53">
        <v>10.077999999999999</v>
      </c>
      <c r="CH41" s="53">
        <v>20</v>
      </c>
      <c r="CI41" s="20">
        <v>92</v>
      </c>
      <c r="CJ41" s="53">
        <v>45.641199999999998</v>
      </c>
      <c r="CK41" s="53">
        <v>46.358800000000002</v>
      </c>
      <c r="CL41" s="53">
        <v>92</v>
      </c>
      <c r="CM41" s="20">
        <v>91</v>
      </c>
      <c r="CN41" s="53">
        <v>45.145099999999999</v>
      </c>
      <c r="CO41" s="53">
        <v>45.854900000000001</v>
      </c>
      <c r="CP41" s="53">
        <v>91</v>
      </c>
      <c r="CQ41" s="20">
        <v>77</v>
      </c>
      <c r="CR41" s="53">
        <v>38.1997</v>
      </c>
      <c r="CS41" s="53">
        <v>38.8003</v>
      </c>
      <c r="CT41" s="53">
        <v>77</v>
      </c>
      <c r="CU41" s="20">
        <v>71</v>
      </c>
      <c r="CV41" s="53">
        <v>35.223100000000002</v>
      </c>
      <c r="CW41" s="53">
        <v>35.776899999999998</v>
      </c>
      <c r="CX41" s="53">
        <v>71</v>
      </c>
      <c r="CY41" s="20">
        <v>68</v>
      </c>
      <c r="CZ41" s="53">
        <v>33.7348</v>
      </c>
      <c r="DA41" s="53">
        <v>34.2652</v>
      </c>
      <c r="DB41" s="53">
        <v>68</v>
      </c>
      <c r="DC41" s="20">
        <v>50</v>
      </c>
      <c r="DD41" s="53">
        <v>24.805</v>
      </c>
      <c r="DE41" s="53">
        <v>25.195</v>
      </c>
      <c r="DF41" s="53">
        <v>50</v>
      </c>
      <c r="DG41" s="20">
        <v>38</v>
      </c>
      <c r="DH41" s="53">
        <v>18.851800000000001</v>
      </c>
      <c r="DI41" s="53">
        <v>19.148199999999999</v>
      </c>
      <c r="DJ41" s="53">
        <v>38</v>
      </c>
      <c r="DK41" s="20">
        <v>36</v>
      </c>
      <c r="DL41" s="53">
        <v>17.8596</v>
      </c>
      <c r="DM41" s="53">
        <v>18.1404</v>
      </c>
      <c r="DN41" s="53">
        <v>36</v>
      </c>
      <c r="DO41" s="20">
        <v>50</v>
      </c>
      <c r="DP41" s="53">
        <v>24.805</v>
      </c>
      <c r="DQ41" s="53">
        <v>25.195</v>
      </c>
      <c r="DR41" s="53">
        <v>50</v>
      </c>
      <c r="DS41" s="20">
        <v>34</v>
      </c>
      <c r="DT41" s="53">
        <v>16.8674</v>
      </c>
      <c r="DU41" s="53">
        <v>17.1326</v>
      </c>
      <c r="DV41" s="53">
        <v>34</v>
      </c>
      <c r="DW41" s="20">
        <v>33</v>
      </c>
      <c r="DX41" s="53">
        <v>16.371299999999998</v>
      </c>
      <c r="DY41" s="53">
        <v>16.628700000000002</v>
      </c>
      <c r="DZ41" s="53">
        <v>33</v>
      </c>
      <c r="EA41" s="20">
        <v>15</v>
      </c>
      <c r="EB41" s="53">
        <v>7.4414999999999996</v>
      </c>
      <c r="EC41" s="53">
        <v>7.5585000000000004</v>
      </c>
      <c r="ED41" s="53">
        <v>15</v>
      </c>
      <c r="EE41" s="20">
        <v>16</v>
      </c>
      <c r="EF41" s="53">
        <v>7.9375999999999998</v>
      </c>
      <c r="EG41" s="53">
        <v>8.0624000000000002</v>
      </c>
      <c r="EH41" s="53">
        <v>16</v>
      </c>
      <c r="EI41" s="20">
        <v>1</v>
      </c>
      <c r="EJ41" s="53">
        <v>0.49609999999999999</v>
      </c>
      <c r="EK41" s="53">
        <v>0.50390000000000001</v>
      </c>
      <c r="EL41" s="53">
        <v>1</v>
      </c>
      <c r="EM41" s="20">
        <v>12</v>
      </c>
      <c r="EN41" s="53">
        <v>5.9531999999999998</v>
      </c>
      <c r="EO41" s="53">
        <v>6.0468000000000002</v>
      </c>
      <c r="EP41" s="53">
        <v>12</v>
      </c>
      <c r="EQ41" s="20">
        <v>11</v>
      </c>
      <c r="ER41" s="53">
        <v>5.4570999999999996</v>
      </c>
      <c r="ES41" s="53">
        <v>5.5429000000000004</v>
      </c>
      <c r="ET41" s="53">
        <v>11</v>
      </c>
      <c r="EU41" s="20">
        <v>17</v>
      </c>
      <c r="EV41" s="53">
        <v>8.4337</v>
      </c>
      <c r="EW41" s="53">
        <v>8.5663</v>
      </c>
      <c r="EX41" s="53">
        <v>17</v>
      </c>
      <c r="EY41" s="20">
        <v>586</v>
      </c>
      <c r="EZ41" s="20">
        <v>64</v>
      </c>
      <c r="FA41" s="20">
        <v>55</v>
      </c>
      <c r="FB41" s="20">
        <v>233</v>
      </c>
      <c r="FC41" s="22">
        <v>23</v>
      </c>
      <c r="FD41"/>
      <c r="FE41"/>
      <c r="FF41"/>
      <c r="FG41"/>
      <c r="FH41"/>
    </row>
    <row r="42" spans="1:164" s="23" customFormat="1" x14ac:dyDescent="0.25">
      <c r="A42" s="16" t="s">
        <v>115</v>
      </c>
      <c r="B42" s="17" t="s">
        <v>116</v>
      </c>
      <c r="C42" s="18">
        <v>1127</v>
      </c>
      <c r="D42" s="53">
        <v>559.10469999999998</v>
      </c>
      <c r="E42" s="53">
        <v>567.89530000000002</v>
      </c>
      <c r="F42" s="53">
        <v>1127</v>
      </c>
      <c r="G42" s="20">
        <v>21</v>
      </c>
      <c r="H42" s="53">
        <v>10.418099999999999</v>
      </c>
      <c r="I42" s="53">
        <v>10.581900000000001</v>
      </c>
      <c r="J42" s="53">
        <v>21</v>
      </c>
      <c r="K42" s="20">
        <v>22</v>
      </c>
      <c r="L42" s="53">
        <v>10.914199999999999</v>
      </c>
      <c r="M42" s="53">
        <v>11.085800000000001</v>
      </c>
      <c r="N42" s="53">
        <v>22</v>
      </c>
      <c r="O42" s="20">
        <v>22</v>
      </c>
      <c r="P42" s="53">
        <v>10.914199999999999</v>
      </c>
      <c r="Q42" s="53">
        <v>11.085800000000001</v>
      </c>
      <c r="R42" s="53">
        <v>22</v>
      </c>
      <c r="S42" s="20">
        <v>23</v>
      </c>
      <c r="T42" s="53">
        <v>11.410299999999999</v>
      </c>
      <c r="U42" s="53">
        <v>11.589700000000001</v>
      </c>
      <c r="V42" s="53">
        <v>23</v>
      </c>
      <c r="W42" s="20">
        <v>24</v>
      </c>
      <c r="X42" s="53">
        <v>11.9064</v>
      </c>
      <c r="Y42" s="53">
        <v>12.0936</v>
      </c>
      <c r="Z42" s="53">
        <v>24</v>
      </c>
      <c r="AA42" s="20">
        <v>24</v>
      </c>
      <c r="AB42" s="53">
        <v>11.9064</v>
      </c>
      <c r="AC42" s="53">
        <v>12.0936</v>
      </c>
      <c r="AD42" s="53">
        <v>24</v>
      </c>
      <c r="AE42" s="20">
        <v>25</v>
      </c>
      <c r="AF42" s="53">
        <v>12.4025</v>
      </c>
      <c r="AG42" s="53">
        <v>12.5975</v>
      </c>
      <c r="AH42" s="53">
        <v>25</v>
      </c>
      <c r="AI42" s="20">
        <v>26</v>
      </c>
      <c r="AJ42" s="53">
        <v>12.8986</v>
      </c>
      <c r="AK42" s="53">
        <v>13.1014</v>
      </c>
      <c r="AL42" s="53">
        <v>26</v>
      </c>
      <c r="AM42" s="20">
        <v>26</v>
      </c>
      <c r="AN42" s="53">
        <v>12.8986</v>
      </c>
      <c r="AO42" s="53">
        <v>13.1014</v>
      </c>
      <c r="AP42" s="53">
        <v>26</v>
      </c>
      <c r="AQ42" s="20">
        <v>27</v>
      </c>
      <c r="AR42" s="53">
        <v>13.3947</v>
      </c>
      <c r="AS42" s="53">
        <v>13.6053</v>
      </c>
      <c r="AT42" s="53">
        <v>27</v>
      </c>
      <c r="AU42" s="20">
        <v>27</v>
      </c>
      <c r="AV42" s="53">
        <v>13.3947</v>
      </c>
      <c r="AW42" s="53">
        <v>13.6053</v>
      </c>
      <c r="AX42" s="53">
        <v>27</v>
      </c>
      <c r="AY42" s="20">
        <v>28</v>
      </c>
      <c r="AZ42" s="53">
        <v>13.890799999999999</v>
      </c>
      <c r="BA42" s="53">
        <v>14.109200000000001</v>
      </c>
      <c r="BB42" s="53">
        <v>28</v>
      </c>
      <c r="BC42" s="20">
        <v>28</v>
      </c>
      <c r="BD42" s="53">
        <v>13.890799999999999</v>
      </c>
      <c r="BE42" s="53">
        <v>14.109200000000001</v>
      </c>
      <c r="BF42" s="53">
        <v>28</v>
      </c>
      <c r="BG42" s="20">
        <v>27</v>
      </c>
      <c r="BH42" s="53">
        <v>13.3947</v>
      </c>
      <c r="BI42" s="53">
        <v>13.6053</v>
      </c>
      <c r="BJ42" s="53">
        <v>27</v>
      </c>
      <c r="BK42" s="20">
        <v>25</v>
      </c>
      <c r="BL42" s="53">
        <v>12.4025</v>
      </c>
      <c r="BM42" s="53">
        <v>12.5975</v>
      </c>
      <c r="BN42" s="53">
        <v>25</v>
      </c>
      <c r="BO42" s="20">
        <v>24</v>
      </c>
      <c r="BP42" s="53">
        <v>11.9064</v>
      </c>
      <c r="BQ42" s="53">
        <v>12.0936</v>
      </c>
      <c r="BR42" s="53">
        <v>24</v>
      </c>
      <c r="BS42" s="20">
        <v>22</v>
      </c>
      <c r="BT42" s="53">
        <v>10.914199999999999</v>
      </c>
      <c r="BU42" s="53">
        <v>11.085800000000001</v>
      </c>
      <c r="BV42" s="53">
        <v>22</v>
      </c>
      <c r="BW42" s="20">
        <v>21</v>
      </c>
      <c r="BX42" s="53">
        <v>10.418099999999999</v>
      </c>
      <c r="BY42" s="53">
        <v>10.581900000000001</v>
      </c>
      <c r="BZ42" s="53">
        <v>21</v>
      </c>
      <c r="CA42" s="20">
        <v>20</v>
      </c>
      <c r="CB42" s="53">
        <v>9.9220000000000006</v>
      </c>
      <c r="CC42" s="53">
        <v>10.077999999999999</v>
      </c>
      <c r="CD42" s="53">
        <v>20</v>
      </c>
      <c r="CE42" s="20">
        <v>19</v>
      </c>
      <c r="CF42" s="53">
        <v>9.4259000000000004</v>
      </c>
      <c r="CG42" s="53">
        <v>9.5740999999999996</v>
      </c>
      <c r="CH42" s="53">
        <v>19</v>
      </c>
      <c r="CI42" s="20">
        <v>89</v>
      </c>
      <c r="CJ42" s="53">
        <v>44.152899999999995</v>
      </c>
      <c r="CK42" s="53">
        <v>44.847100000000005</v>
      </c>
      <c r="CL42" s="53">
        <v>89</v>
      </c>
      <c r="CM42" s="20">
        <v>88</v>
      </c>
      <c r="CN42" s="53">
        <v>43.656799999999997</v>
      </c>
      <c r="CO42" s="53">
        <v>44.343200000000003</v>
      </c>
      <c r="CP42" s="53">
        <v>88</v>
      </c>
      <c r="CQ42" s="20">
        <v>74</v>
      </c>
      <c r="CR42" s="53">
        <v>36.711399999999998</v>
      </c>
      <c r="CS42" s="53">
        <v>37.288600000000002</v>
      </c>
      <c r="CT42" s="53">
        <v>74</v>
      </c>
      <c r="CU42" s="20">
        <v>68</v>
      </c>
      <c r="CV42" s="53">
        <v>33.7348</v>
      </c>
      <c r="CW42" s="53">
        <v>34.2652</v>
      </c>
      <c r="CX42" s="53">
        <v>68</v>
      </c>
      <c r="CY42" s="20">
        <v>66</v>
      </c>
      <c r="CZ42" s="53">
        <v>32.742599999999996</v>
      </c>
      <c r="DA42" s="53">
        <v>33.257400000000004</v>
      </c>
      <c r="DB42" s="53">
        <v>66</v>
      </c>
      <c r="DC42" s="20">
        <v>48</v>
      </c>
      <c r="DD42" s="53">
        <v>23.812799999999999</v>
      </c>
      <c r="DE42" s="53">
        <v>24.187200000000001</v>
      </c>
      <c r="DF42" s="53">
        <v>48</v>
      </c>
      <c r="DG42" s="20">
        <v>37</v>
      </c>
      <c r="DH42" s="53">
        <v>18.355699999999999</v>
      </c>
      <c r="DI42" s="53">
        <v>18.644300000000001</v>
      </c>
      <c r="DJ42" s="53">
        <v>37</v>
      </c>
      <c r="DK42" s="20">
        <v>35</v>
      </c>
      <c r="DL42" s="53">
        <v>17.363499999999998</v>
      </c>
      <c r="DM42" s="53">
        <v>17.636500000000002</v>
      </c>
      <c r="DN42" s="53">
        <v>35</v>
      </c>
      <c r="DO42" s="20">
        <v>48</v>
      </c>
      <c r="DP42" s="53">
        <v>23.812799999999999</v>
      </c>
      <c r="DQ42" s="53">
        <v>24.187200000000001</v>
      </c>
      <c r="DR42" s="53">
        <v>48</v>
      </c>
      <c r="DS42" s="20">
        <v>32</v>
      </c>
      <c r="DT42" s="53">
        <v>15.8752</v>
      </c>
      <c r="DU42" s="53">
        <v>16.1248</v>
      </c>
      <c r="DV42" s="53">
        <v>32</v>
      </c>
      <c r="DW42" s="20">
        <v>32</v>
      </c>
      <c r="DX42" s="53">
        <v>15.8752</v>
      </c>
      <c r="DY42" s="53">
        <v>16.1248</v>
      </c>
      <c r="DZ42" s="53">
        <v>32</v>
      </c>
      <c r="EA42" s="20">
        <v>14</v>
      </c>
      <c r="EB42" s="53">
        <v>6.9453999999999994</v>
      </c>
      <c r="EC42" s="53">
        <v>7.0546000000000006</v>
      </c>
      <c r="ED42" s="53">
        <v>14</v>
      </c>
      <c r="EE42" s="20">
        <v>15</v>
      </c>
      <c r="EF42" s="53">
        <v>7.4414999999999996</v>
      </c>
      <c r="EG42" s="53">
        <v>7.5585000000000004</v>
      </c>
      <c r="EH42" s="53">
        <v>15</v>
      </c>
      <c r="EI42" s="20">
        <v>1</v>
      </c>
      <c r="EJ42" s="53">
        <v>0.49609999999999999</v>
      </c>
      <c r="EK42" s="53">
        <v>0.50390000000000001</v>
      </c>
      <c r="EL42" s="53">
        <v>1</v>
      </c>
      <c r="EM42" s="20">
        <v>11</v>
      </c>
      <c r="EN42" s="53">
        <v>5.4570999999999996</v>
      </c>
      <c r="EO42" s="53">
        <v>5.5429000000000004</v>
      </c>
      <c r="EP42" s="53">
        <v>11</v>
      </c>
      <c r="EQ42" s="20">
        <v>10</v>
      </c>
      <c r="ER42" s="53">
        <v>4.9610000000000003</v>
      </c>
      <c r="ES42" s="53">
        <v>5.0389999999999997</v>
      </c>
      <c r="ET42" s="53">
        <v>10</v>
      </c>
      <c r="EU42" s="20">
        <v>16</v>
      </c>
      <c r="EV42" s="53">
        <v>7.9375999999999998</v>
      </c>
      <c r="EW42" s="53">
        <v>8.0624000000000002</v>
      </c>
      <c r="EX42" s="53">
        <v>16</v>
      </c>
      <c r="EY42" s="20">
        <v>566</v>
      </c>
      <c r="EZ42" s="20">
        <v>62</v>
      </c>
      <c r="FA42" s="20">
        <v>53</v>
      </c>
      <c r="FB42" s="20">
        <v>225</v>
      </c>
      <c r="FC42" s="22">
        <v>22</v>
      </c>
      <c r="FD42"/>
      <c r="FE42"/>
      <c r="FF42"/>
      <c r="FG42"/>
      <c r="FH42"/>
    </row>
    <row r="43" spans="1:164" s="23" customFormat="1" x14ac:dyDescent="0.25">
      <c r="A43" s="16" t="s">
        <v>117</v>
      </c>
      <c r="B43" s="17" t="s">
        <v>118</v>
      </c>
      <c r="C43" s="18">
        <v>1573</v>
      </c>
      <c r="D43" s="53">
        <v>780.36529999999993</v>
      </c>
      <c r="E43" s="53">
        <v>792.63470000000007</v>
      </c>
      <c r="F43" s="53">
        <v>1573</v>
      </c>
      <c r="G43" s="20">
        <v>30</v>
      </c>
      <c r="H43" s="53">
        <v>14.882999999999999</v>
      </c>
      <c r="I43" s="53">
        <v>15.117000000000001</v>
      </c>
      <c r="J43" s="53">
        <v>30</v>
      </c>
      <c r="K43" s="20">
        <v>30</v>
      </c>
      <c r="L43" s="53">
        <v>14.882999999999999</v>
      </c>
      <c r="M43" s="53">
        <v>15.117000000000001</v>
      </c>
      <c r="N43" s="53">
        <v>30</v>
      </c>
      <c r="O43" s="20">
        <v>31</v>
      </c>
      <c r="P43" s="53">
        <v>15.379099999999999</v>
      </c>
      <c r="Q43" s="53">
        <v>15.620900000000001</v>
      </c>
      <c r="R43" s="53">
        <v>31</v>
      </c>
      <c r="S43" s="20">
        <v>32</v>
      </c>
      <c r="T43" s="53">
        <v>15.8752</v>
      </c>
      <c r="U43" s="53">
        <v>16.1248</v>
      </c>
      <c r="V43" s="53">
        <v>32</v>
      </c>
      <c r="W43" s="20">
        <v>33</v>
      </c>
      <c r="X43" s="53">
        <v>16.371299999999998</v>
      </c>
      <c r="Y43" s="53">
        <v>16.628700000000002</v>
      </c>
      <c r="Z43" s="53">
        <v>33</v>
      </c>
      <c r="AA43" s="20">
        <v>34</v>
      </c>
      <c r="AB43" s="53">
        <v>16.8674</v>
      </c>
      <c r="AC43" s="53">
        <v>17.1326</v>
      </c>
      <c r="AD43" s="53">
        <v>34</v>
      </c>
      <c r="AE43" s="20">
        <v>35</v>
      </c>
      <c r="AF43" s="53">
        <v>17.363499999999998</v>
      </c>
      <c r="AG43" s="53">
        <v>17.636500000000002</v>
      </c>
      <c r="AH43" s="53">
        <v>35</v>
      </c>
      <c r="AI43" s="20">
        <v>36</v>
      </c>
      <c r="AJ43" s="53">
        <v>17.8596</v>
      </c>
      <c r="AK43" s="53">
        <v>18.1404</v>
      </c>
      <c r="AL43" s="53">
        <v>36</v>
      </c>
      <c r="AM43" s="20">
        <v>37</v>
      </c>
      <c r="AN43" s="53">
        <v>18.355699999999999</v>
      </c>
      <c r="AO43" s="53">
        <v>18.644300000000001</v>
      </c>
      <c r="AP43" s="53">
        <v>37</v>
      </c>
      <c r="AQ43" s="20">
        <v>37</v>
      </c>
      <c r="AR43" s="53">
        <v>18.355699999999999</v>
      </c>
      <c r="AS43" s="53">
        <v>18.644300000000001</v>
      </c>
      <c r="AT43" s="53">
        <v>37</v>
      </c>
      <c r="AU43" s="20">
        <v>38</v>
      </c>
      <c r="AV43" s="53">
        <v>18.851800000000001</v>
      </c>
      <c r="AW43" s="53">
        <v>19.148199999999999</v>
      </c>
      <c r="AX43" s="53">
        <v>38</v>
      </c>
      <c r="AY43" s="20">
        <v>39</v>
      </c>
      <c r="AZ43" s="53">
        <v>19.347899999999999</v>
      </c>
      <c r="BA43" s="53">
        <v>19.652100000000001</v>
      </c>
      <c r="BB43" s="53">
        <v>39</v>
      </c>
      <c r="BC43" s="20">
        <v>39</v>
      </c>
      <c r="BD43" s="53">
        <v>19.347899999999999</v>
      </c>
      <c r="BE43" s="53">
        <v>19.652100000000001</v>
      </c>
      <c r="BF43" s="53">
        <v>39</v>
      </c>
      <c r="BG43" s="20">
        <v>37</v>
      </c>
      <c r="BH43" s="53">
        <v>18.355699999999999</v>
      </c>
      <c r="BI43" s="53">
        <v>18.644300000000001</v>
      </c>
      <c r="BJ43" s="53">
        <v>37</v>
      </c>
      <c r="BK43" s="20">
        <v>35</v>
      </c>
      <c r="BL43" s="53">
        <v>17.363499999999998</v>
      </c>
      <c r="BM43" s="53">
        <v>17.636500000000002</v>
      </c>
      <c r="BN43" s="53">
        <v>35</v>
      </c>
      <c r="BO43" s="20">
        <v>33</v>
      </c>
      <c r="BP43" s="53">
        <v>16.371299999999998</v>
      </c>
      <c r="BQ43" s="53">
        <v>16.628700000000002</v>
      </c>
      <c r="BR43" s="53">
        <v>33</v>
      </c>
      <c r="BS43" s="20">
        <v>31</v>
      </c>
      <c r="BT43" s="53">
        <v>15.379099999999999</v>
      </c>
      <c r="BU43" s="53">
        <v>15.620900000000001</v>
      </c>
      <c r="BV43" s="53">
        <v>31</v>
      </c>
      <c r="BW43" s="20">
        <v>29</v>
      </c>
      <c r="BX43" s="53">
        <v>14.386899999999999</v>
      </c>
      <c r="BY43" s="53">
        <v>14.613100000000001</v>
      </c>
      <c r="BZ43" s="53">
        <v>29</v>
      </c>
      <c r="CA43" s="20">
        <v>28</v>
      </c>
      <c r="CB43" s="53">
        <v>13.890799999999999</v>
      </c>
      <c r="CC43" s="53">
        <v>14.109200000000001</v>
      </c>
      <c r="CD43" s="53">
        <v>28</v>
      </c>
      <c r="CE43" s="20">
        <v>27</v>
      </c>
      <c r="CF43" s="53">
        <v>13.3947</v>
      </c>
      <c r="CG43" s="53">
        <v>13.6053</v>
      </c>
      <c r="CH43" s="53">
        <v>27</v>
      </c>
      <c r="CI43" s="20">
        <v>124</v>
      </c>
      <c r="CJ43" s="53">
        <v>61.516399999999997</v>
      </c>
      <c r="CK43" s="53">
        <v>62.483600000000003</v>
      </c>
      <c r="CL43" s="53">
        <v>124</v>
      </c>
      <c r="CM43" s="20">
        <v>123</v>
      </c>
      <c r="CN43" s="53">
        <v>61.020299999999999</v>
      </c>
      <c r="CO43" s="53">
        <v>61.979700000000001</v>
      </c>
      <c r="CP43" s="53">
        <v>123</v>
      </c>
      <c r="CQ43" s="20">
        <v>104</v>
      </c>
      <c r="CR43" s="53">
        <v>51.5944</v>
      </c>
      <c r="CS43" s="53">
        <v>52.4056</v>
      </c>
      <c r="CT43" s="53">
        <v>104</v>
      </c>
      <c r="CU43" s="20">
        <v>95</v>
      </c>
      <c r="CV43" s="53">
        <v>47.1295</v>
      </c>
      <c r="CW43" s="53">
        <v>47.8705</v>
      </c>
      <c r="CX43" s="53">
        <v>95</v>
      </c>
      <c r="CY43" s="20">
        <v>92</v>
      </c>
      <c r="CZ43" s="53">
        <v>45.641199999999998</v>
      </c>
      <c r="DA43" s="53">
        <v>46.358800000000002</v>
      </c>
      <c r="DB43" s="53">
        <v>92</v>
      </c>
      <c r="DC43" s="20">
        <v>68</v>
      </c>
      <c r="DD43" s="53">
        <v>33.7348</v>
      </c>
      <c r="DE43" s="53">
        <v>34.2652</v>
      </c>
      <c r="DF43" s="53">
        <v>68</v>
      </c>
      <c r="DG43" s="20">
        <v>51</v>
      </c>
      <c r="DH43" s="53">
        <v>25.301099999999998</v>
      </c>
      <c r="DI43" s="53">
        <v>25.698900000000002</v>
      </c>
      <c r="DJ43" s="53">
        <v>51</v>
      </c>
      <c r="DK43" s="20">
        <v>48</v>
      </c>
      <c r="DL43" s="53">
        <v>23.812799999999999</v>
      </c>
      <c r="DM43" s="53">
        <v>24.187200000000001</v>
      </c>
      <c r="DN43" s="53">
        <v>48</v>
      </c>
      <c r="DO43" s="20">
        <v>67</v>
      </c>
      <c r="DP43" s="53">
        <v>33.238700000000001</v>
      </c>
      <c r="DQ43" s="53">
        <v>33.761299999999999</v>
      </c>
      <c r="DR43" s="53">
        <v>67</v>
      </c>
      <c r="DS43" s="20">
        <v>45</v>
      </c>
      <c r="DT43" s="53">
        <v>22.3245</v>
      </c>
      <c r="DU43" s="53">
        <v>22.6755</v>
      </c>
      <c r="DV43" s="53">
        <v>45</v>
      </c>
      <c r="DW43" s="20">
        <v>45</v>
      </c>
      <c r="DX43" s="53">
        <v>22.3245</v>
      </c>
      <c r="DY43" s="53">
        <v>22.6755</v>
      </c>
      <c r="DZ43" s="53">
        <v>45</v>
      </c>
      <c r="EA43" s="20">
        <v>20</v>
      </c>
      <c r="EB43" s="53">
        <v>9.9220000000000006</v>
      </c>
      <c r="EC43" s="53">
        <v>10.077999999999999</v>
      </c>
      <c r="ED43" s="53">
        <v>20</v>
      </c>
      <c r="EE43" s="20">
        <v>21</v>
      </c>
      <c r="EF43" s="53">
        <v>10.418099999999999</v>
      </c>
      <c r="EG43" s="53">
        <v>10.581900000000001</v>
      </c>
      <c r="EH43" s="53">
        <v>21</v>
      </c>
      <c r="EI43" s="20">
        <v>1</v>
      </c>
      <c r="EJ43" s="53">
        <v>0.49609999999999999</v>
      </c>
      <c r="EK43" s="53">
        <v>0.50390000000000001</v>
      </c>
      <c r="EL43" s="53">
        <v>1</v>
      </c>
      <c r="EM43" s="20">
        <v>16</v>
      </c>
      <c r="EN43" s="53">
        <v>7.9375999999999998</v>
      </c>
      <c r="EO43" s="53">
        <v>8.0624000000000002</v>
      </c>
      <c r="EP43" s="53">
        <v>16</v>
      </c>
      <c r="EQ43" s="20">
        <v>14</v>
      </c>
      <c r="ER43" s="53">
        <v>6.9453999999999994</v>
      </c>
      <c r="ES43" s="53">
        <v>7.0546000000000006</v>
      </c>
      <c r="ET43" s="53">
        <v>14</v>
      </c>
      <c r="EU43" s="20">
        <v>23</v>
      </c>
      <c r="EV43" s="53">
        <v>11.410299999999999</v>
      </c>
      <c r="EW43" s="53">
        <v>11.589700000000001</v>
      </c>
      <c r="EX43" s="53">
        <v>23</v>
      </c>
      <c r="EY43" s="20">
        <v>790</v>
      </c>
      <c r="EZ43" s="20">
        <v>87</v>
      </c>
      <c r="FA43" s="20">
        <v>74</v>
      </c>
      <c r="FB43" s="20">
        <v>314</v>
      </c>
      <c r="FC43" s="22">
        <v>31</v>
      </c>
      <c r="FD43"/>
      <c r="FE43"/>
      <c r="FF43"/>
      <c r="FG43"/>
      <c r="FH43"/>
    </row>
    <row r="44" spans="1:164" s="12" customFormat="1" ht="15" customHeight="1" x14ac:dyDescent="0.25">
      <c r="A44" s="103" t="s">
        <v>119</v>
      </c>
      <c r="B44" s="104"/>
      <c r="C44" s="24">
        <f t="shared" ref="C44:G44" si="101">+C45+C52+C56</f>
        <v>14891</v>
      </c>
      <c r="D44" s="24">
        <f t="shared" si="101"/>
        <v>7387.4251000000004</v>
      </c>
      <c r="E44" s="24">
        <f t="shared" si="101"/>
        <v>7503.5748999999996</v>
      </c>
      <c r="F44" s="24">
        <f t="shared" si="101"/>
        <v>14891</v>
      </c>
      <c r="G44" s="24">
        <f t="shared" si="101"/>
        <v>362</v>
      </c>
      <c r="H44" s="31">
        <f t="shared" ref="H44:J44" si="102">+H45+H52+H56</f>
        <v>179.58819999999997</v>
      </c>
      <c r="I44" s="31">
        <f t="shared" si="102"/>
        <v>182.41180000000003</v>
      </c>
      <c r="J44" s="31">
        <f t="shared" si="102"/>
        <v>362</v>
      </c>
      <c r="K44" s="31">
        <f t="shared" ref="K44:FC44" si="103">+K45+K52+K56</f>
        <v>337</v>
      </c>
      <c r="L44" s="31">
        <f t="shared" si="103"/>
        <v>167.1857</v>
      </c>
      <c r="M44" s="31">
        <f t="shared" si="103"/>
        <v>169.8143</v>
      </c>
      <c r="N44" s="31">
        <f t="shared" si="103"/>
        <v>337</v>
      </c>
      <c r="O44" s="31">
        <f t="shared" si="103"/>
        <v>321</v>
      </c>
      <c r="P44" s="31">
        <f t="shared" ref="P44:R44" si="104">+P45+P52+P56</f>
        <v>159.24809999999999</v>
      </c>
      <c r="Q44" s="31">
        <f t="shared" si="104"/>
        <v>161.75190000000001</v>
      </c>
      <c r="R44" s="31">
        <f t="shared" si="104"/>
        <v>321</v>
      </c>
      <c r="S44" s="31">
        <f t="shared" si="103"/>
        <v>305</v>
      </c>
      <c r="T44" s="31">
        <f t="shared" si="103"/>
        <v>151.31049999999999</v>
      </c>
      <c r="U44" s="31">
        <f t="shared" si="103"/>
        <v>153.68950000000001</v>
      </c>
      <c r="V44" s="31">
        <f t="shared" si="103"/>
        <v>305</v>
      </c>
      <c r="W44" s="31">
        <f t="shared" si="103"/>
        <v>298</v>
      </c>
      <c r="X44" s="31">
        <f t="shared" ref="X44:Z44" si="105">+X45+X52+X56</f>
        <v>147.83779999999999</v>
      </c>
      <c r="Y44" s="31">
        <f t="shared" si="105"/>
        <v>150.16220000000001</v>
      </c>
      <c r="Z44" s="31">
        <f t="shared" si="105"/>
        <v>298</v>
      </c>
      <c r="AA44" s="31">
        <f t="shared" si="103"/>
        <v>294</v>
      </c>
      <c r="AB44" s="31">
        <f t="shared" si="103"/>
        <v>145.85339999999999</v>
      </c>
      <c r="AC44" s="31">
        <f t="shared" si="103"/>
        <v>148.14660000000001</v>
      </c>
      <c r="AD44" s="31">
        <f t="shared" si="103"/>
        <v>294</v>
      </c>
      <c r="AE44" s="31">
        <f t="shared" si="103"/>
        <v>293</v>
      </c>
      <c r="AF44" s="31">
        <f t="shared" ref="AF44:AH44" si="106">+AF45+AF52+AF56</f>
        <v>145.35729999999998</v>
      </c>
      <c r="AG44" s="31">
        <f t="shared" si="106"/>
        <v>147.64270000000002</v>
      </c>
      <c r="AH44" s="31">
        <f t="shared" si="106"/>
        <v>293</v>
      </c>
      <c r="AI44" s="31">
        <f t="shared" si="103"/>
        <v>296</v>
      </c>
      <c r="AJ44" s="31">
        <f t="shared" si="103"/>
        <v>146.84559999999999</v>
      </c>
      <c r="AK44" s="31">
        <f t="shared" si="103"/>
        <v>149.15440000000001</v>
      </c>
      <c r="AL44" s="31">
        <f t="shared" si="103"/>
        <v>296</v>
      </c>
      <c r="AM44" s="31">
        <f t="shared" si="103"/>
        <v>299</v>
      </c>
      <c r="AN44" s="31">
        <f t="shared" ref="AN44:AP44" si="107">+AN45+AN52+AN56</f>
        <v>148.3339</v>
      </c>
      <c r="AO44" s="31">
        <f t="shared" si="107"/>
        <v>150.6661</v>
      </c>
      <c r="AP44" s="31">
        <f t="shared" si="107"/>
        <v>299</v>
      </c>
      <c r="AQ44" s="31">
        <f t="shared" si="103"/>
        <v>300</v>
      </c>
      <c r="AR44" s="31">
        <f t="shared" si="103"/>
        <v>148.82999999999998</v>
      </c>
      <c r="AS44" s="31">
        <f t="shared" si="103"/>
        <v>151.17000000000002</v>
      </c>
      <c r="AT44" s="31">
        <f t="shared" si="103"/>
        <v>300</v>
      </c>
      <c r="AU44" s="31">
        <f t="shared" si="103"/>
        <v>309</v>
      </c>
      <c r="AV44" s="31">
        <f t="shared" ref="AV44:AX44" si="108">+AV45+AV52+AV56</f>
        <v>153.29489999999998</v>
      </c>
      <c r="AW44" s="31">
        <f t="shared" si="108"/>
        <v>155.70510000000002</v>
      </c>
      <c r="AX44" s="31">
        <f t="shared" si="108"/>
        <v>309</v>
      </c>
      <c r="AY44" s="31">
        <f t="shared" si="103"/>
        <v>320</v>
      </c>
      <c r="AZ44" s="31">
        <f t="shared" si="103"/>
        <v>158.75199999999998</v>
      </c>
      <c r="BA44" s="31">
        <f t="shared" si="103"/>
        <v>161.24800000000002</v>
      </c>
      <c r="BB44" s="31">
        <f t="shared" si="103"/>
        <v>320</v>
      </c>
      <c r="BC44" s="31">
        <f t="shared" si="103"/>
        <v>325</v>
      </c>
      <c r="BD44" s="31">
        <f t="shared" ref="BD44:BF44" si="109">+BD45+BD52+BD56</f>
        <v>161.23249999999999</v>
      </c>
      <c r="BE44" s="31">
        <f t="shared" si="109"/>
        <v>163.76750000000001</v>
      </c>
      <c r="BF44" s="31">
        <f t="shared" si="109"/>
        <v>325</v>
      </c>
      <c r="BG44" s="31">
        <f t="shared" si="103"/>
        <v>320</v>
      </c>
      <c r="BH44" s="31">
        <f t="shared" si="103"/>
        <v>158.75199999999998</v>
      </c>
      <c r="BI44" s="31">
        <f t="shared" si="103"/>
        <v>161.24800000000002</v>
      </c>
      <c r="BJ44" s="31">
        <f t="shared" si="103"/>
        <v>320</v>
      </c>
      <c r="BK44" s="31">
        <f t="shared" si="103"/>
        <v>308</v>
      </c>
      <c r="BL44" s="31">
        <f t="shared" ref="BL44:BN44" si="110">+BL45+BL52+BL56</f>
        <v>152.79879999999997</v>
      </c>
      <c r="BM44" s="31">
        <f t="shared" si="110"/>
        <v>155.20120000000003</v>
      </c>
      <c r="BN44" s="31">
        <f t="shared" si="110"/>
        <v>308</v>
      </c>
      <c r="BO44" s="31">
        <f t="shared" si="103"/>
        <v>303</v>
      </c>
      <c r="BP44" s="31">
        <f t="shared" si="103"/>
        <v>150.31829999999997</v>
      </c>
      <c r="BQ44" s="31">
        <f t="shared" si="103"/>
        <v>152.68170000000003</v>
      </c>
      <c r="BR44" s="31">
        <f t="shared" si="103"/>
        <v>303</v>
      </c>
      <c r="BS44" s="31">
        <f t="shared" si="103"/>
        <v>294</v>
      </c>
      <c r="BT44" s="31">
        <f t="shared" ref="BT44:BV44" si="111">+BT45+BT52+BT56</f>
        <v>145.85339999999999</v>
      </c>
      <c r="BU44" s="31">
        <f t="shared" si="111"/>
        <v>148.14660000000001</v>
      </c>
      <c r="BV44" s="31">
        <f t="shared" si="111"/>
        <v>294</v>
      </c>
      <c r="BW44" s="31">
        <f t="shared" si="103"/>
        <v>290</v>
      </c>
      <c r="BX44" s="31">
        <f t="shared" si="103"/>
        <v>143.86899999999997</v>
      </c>
      <c r="BY44" s="31">
        <f t="shared" si="103"/>
        <v>146.13100000000003</v>
      </c>
      <c r="BZ44" s="31">
        <f t="shared" si="103"/>
        <v>290</v>
      </c>
      <c r="CA44" s="31">
        <f t="shared" si="103"/>
        <v>290</v>
      </c>
      <c r="CB44" s="31">
        <f t="shared" ref="CB44:CD44" si="112">+CB45+CB52+CB56</f>
        <v>143.86899999999997</v>
      </c>
      <c r="CC44" s="31">
        <f t="shared" si="112"/>
        <v>146.13100000000003</v>
      </c>
      <c r="CD44" s="31">
        <f t="shared" si="112"/>
        <v>290</v>
      </c>
      <c r="CE44" s="31">
        <f t="shared" si="103"/>
        <v>297</v>
      </c>
      <c r="CF44" s="31">
        <f t="shared" si="103"/>
        <v>147.3417</v>
      </c>
      <c r="CG44" s="31">
        <f t="shared" si="103"/>
        <v>149.6583</v>
      </c>
      <c r="CH44" s="31">
        <f t="shared" si="103"/>
        <v>297</v>
      </c>
      <c r="CI44" s="31">
        <f t="shared" si="103"/>
        <v>1525</v>
      </c>
      <c r="CJ44" s="31">
        <f t="shared" ref="CJ44:CL44" si="113">+CJ45+CJ52+CJ56</f>
        <v>756.55250000000001</v>
      </c>
      <c r="CK44" s="31">
        <f t="shared" si="113"/>
        <v>768.44749999999999</v>
      </c>
      <c r="CL44" s="31">
        <f t="shared" si="113"/>
        <v>1525</v>
      </c>
      <c r="CM44" s="31">
        <f t="shared" si="103"/>
        <v>1440</v>
      </c>
      <c r="CN44" s="31">
        <f t="shared" si="103"/>
        <v>714.3839999999999</v>
      </c>
      <c r="CO44" s="31">
        <f t="shared" si="103"/>
        <v>725.6160000000001</v>
      </c>
      <c r="CP44" s="31">
        <f t="shared" si="103"/>
        <v>1440</v>
      </c>
      <c r="CQ44" s="31">
        <f t="shared" si="103"/>
        <v>1200</v>
      </c>
      <c r="CR44" s="31">
        <f t="shared" ref="CR44:CT44" si="114">+CR45+CR52+CR56</f>
        <v>595.31999999999994</v>
      </c>
      <c r="CS44" s="31">
        <f t="shared" si="114"/>
        <v>604.68000000000006</v>
      </c>
      <c r="CT44" s="31">
        <f t="shared" si="114"/>
        <v>1200</v>
      </c>
      <c r="CU44" s="31">
        <f t="shared" si="103"/>
        <v>951</v>
      </c>
      <c r="CV44" s="31">
        <f t="shared" si="103"/>
        <v>471.79109999999997</v>
      </c>
      <c r="CW44" s="31">
        <f t="shared" si="103"/>
        <v>479.20890000000003</v>
      </c>
      <c r="CX44" s="31">
        <f t="shared" si="103"/>
        <v>951</v>
      </c>
      <c r="CY44" s="31">
        <f t="shared" si="103"/>
        <v>720</v>
      </c>
      <c r="CZ44" s="31">
        <f t="shared" ref="CZ44:DB44" si="115">+CZ45+CZ52+CZ56</f>
        <v>357.19200000000001</v>
      </c>
      <c r="DA44" s="31">
        <f t="shared" si="115"/>
        <v>362.80799999999999</v>
      </c>
      <c r="DB44" s="31">
        <f t="shared" si="115"/>
        <v>720</v>
      </c>
      <c r="DC44" s="31">
        <f t="shared" si="103"/>
        <v>628</v>
      </c>
      <c r="DD44" s="31">
        <f t="shared" si="103"/>
        <v>311.55079999999998</v>
      </c>
      <c r="DE44" s="31">
        <f t="shared" si="103"/>
        <v>316.44920000000002</v>
      </c>
      <c r="DF44" s="31">
        <f t="shared" si="103"/>
        <v>628</v>
      </c>
      <c r="DG44" s="31">
        <f t="shared" si="103"/>
        <v>508</v>
      </c>
      <c r="DH44" s="31">
        <f t="shared" ref="DH44:DJ44" si="116">+DH45+DH52+DH56</f>
        <v>252.0188</v>
      </c>
      <c r="DI44" s="31">
        <f t="shared" si="116"/>
        <v>255.9812</v>
      </c>
      <c r="DJ44" s="31">
        <f t="shared" si="116"/>
        <v>508</v>
      </c>
      <c r="DK44" s="31">
        <f t="shared" si="103"/>
        <v>407</v>
      </c>
      <c r="DL44" s="31">
        <f t="shared" si="103"/>
        <v>201.91269999999997</v>
      </c>
      <c r="DM44" s="31">
        <f t="shared" si="103"/>
        <v>205.08730000000003</v>
      </c>
      <c r="DN44" s="31">
        <f t="shared" si="103"/>
        <v>407</v>
      </c>
      <c r="DO44" s="31">
        <f t="shared" si="103"/>
        <v>384</v>
      </c>
      <c r="DP44" s="31">
        <f t="shared" ref="DP44:DR44" si="117">+DP45+DP52+DP56</f>
        <v>190.50239999999999</v>
      </c>
      <c r="DQ44" s="31">
        <f t="shared" si="117"/>
        <v>193.49760000000001</v>
      </c>
      <c r="DR44" s="31">
        <f t="shared" si="117"/>
        <v>384</v>
      </c>
      <c r="DS44" s="31">
        <f t="shared" si="103"/>
        <v>349</v>
      </c>
      <c r="DT44" s="31">
        <f t="shared" si="103"/>
        <v>173.13889999999998</v>
      </c>
      <c r="DU44" s="31">
        <f t="shared" si="103"/>
        <v>175.86110000000002</v>
      </c>
      <c r="DV44" s="31">
        <f t="shared" si="103"/>
        <v>349</v>
      </c>
      <c r="DW44" s="31">
        <f t="shared" si="103"/>
        <v>286</v>
      </c>
      <c r="DX44" s="31">
        <f t="shared" ref="DX44:DZ44" si="118">+DX45+DX52+DX56</f>
        <v>141.88460000000001</v>
      </c>
      <c r="DY44" s="31">
        <f t="shared" si="118"/>
        <v>144.11539999999999</v>
      </c>
      <c r="DZ44" s="31">
        <f t="shared" si="118"/>
        <v>286</v>
      </c>
      <c r="EA44" s="31">
        <f t="shared" si="103"/>
        <v>185</v>
      </c>
      <c r="EB44" s="31">
        <f t="shared" si="103"/>
        <v>91.778499999999994</v>
      </c>
      <c r="EC44" s="31">
        <f t="shared" si="103"/>
        <v>93.221500000000006</v>
      </c>
      <c r="ED44" s="31">
        <f t="shared" si="103"/>
        <v>185</v>
      </c>
      <c r="EE44" s="31">
        <f t="shared" si="103"/>
        <v>147</v>
      </c>
      <c r="EF44" s="31">
        <f t="shared" ref="EF44:EH44" si="119">+EF45+EF52+EF56</f>
        <v>72.926699999999997</v>
      </c>
      <c r="EG44" s="31">
        <f t="shared" si="119"/>
        <v>74.073300000000003</v>
      </c>
      <c r="EH44" s="31">
        <f t="shared" si="119"/>
        <v>147</v>
      </c>
      <c r="EI44" s="31">
        <f t="shared" si="103"/>
        <v>18</v>
      </c>
      <c r="EJ44" s="31">
        <f t="shared" si="103"/>
        <v>8.9298000000000002</v>
      </c>
      <c r="EK44" s="31">
        <f t="shared" si="103"/>
        <v>9.0701999999999998</v>
      </c>
      <c r="EL44" s="31">
        <f t="shared" si="103"/>
        <v>18</v>
      </c>
      <c r="EM44" s="31">
        <f t="shared" si="103"/>
        <v>183</v>
      </c>
      <c r="EN44" s="31">
        <f t="shared" ref="EN44:EP44" si="120">+EN45+EN52+EN56</f>
        <v>90.786299999999997</v>
      </c>
      <c r="EO44" s="31">
        <f t="shared" si="120"/>
        <v>92.213700000000003</v>
      </c>
      <c r="EP44" s="31">
        <f t="shared" si="120"/>
        <v>183</v>
      </c>
      <c r="EQ44" s="31">
        <f t="shared" si="103"/>
        <v>179</v>
      </c>
      <c r="ER44" s="31">
        <f t="shared" si="103"/>
        <v>88.801899999999989</v>
      </c>
      <c r="ES44" s="31">
        <f t="shared" si="103"/>
        <v>90.198100000000011</v>
      </c>
      <c r="ET44" s="31">
        <f t="shared" si="103"/>
        <v>179</v>
      </c>
      <c r="EU44" s="31">
        <f t="shared" si="103"/>
        <v>288</v>
      </c>
      <c r="EV44" s="31">
        <f t="shared" ref="EV44:EX44" si="121">+EV45+EV52+EV56</f>
        <v>142.87679999999997</v>
      </c>
      <c r="EW44" s="31">
        <f t="shared" si="121"/>
        <v>145.12320000000003</v>
      </c>
      <c r="EX44" s="31">
        <f t="shared" si="121"/>
        <v>288</v>
      </c>
      <c r="EY44" s="31">
        <f t="shared" si="103"/>
        <v>7397</v>
      </c>
      <c r="EZ44" s="31">
        <f t="shared" si="103"/>
        <v>813</v>
      </c>
      <c r="FA44" s="31">
        <f t="shared" si="103"/>
        <v>708</v>
      </c>
      <c r="FB44" s="31">
        <f t="shared" si="103"/>
        <v>3254</v>
      </c>
      <c r="FC44" s="32">
        <f t="shared" si="103"/>
        <v>393</v>
      </c>
      <c r="FD44"/>
      <c r="FE44"/>
      <c r="FF44"/>
      <c r="FG44"/>
      <c r="FH44"/>
    </row>
    <row r="45" spans="1:164" s="12" customFormat="1" ht="15" customHeight="1" x14ac:dyDescent="0.25">
      <c r="A45" s="101" t="s">
        <v>120</v>
      </c>
      <c r="B45" s="102"/>
      <c r="C45" s="28">
        <f t="shared" ref="C45:FC45" si="122">SUM(C46:C51)</f>
        <v>8041</v>
      </c>
      <c r="D45" s="29">
        <f t="shared" ref="D45:E45" si="123">SUM(D46:D51)</f>
        <v>3989.1401000000005</v>
      </c>
      <c r="E45" s="29">
        <f t="shared" si="123"/>
        <v>4051.8598999999995</v>
      </c>
      <c r="F45" s="29">
        <f t="shared" ref="F45" si="124">SUM(F46:F51)</f>
        <v>8041</v>
      </c>
      <c r="G45" s="29">
        <f t="shared" si="122"/>
        <v>179</v>
      </c>
      <c r="H45" s="29">
        <f t="shared" ref="H45:I45" si="125">SUM(H46:H51)</f>
        <v>88.801899999999989</v>
      </c>
      <c r="I45" s="29">
        <f t="shared" si="125"/>
        <v>90.198100000000011</v>
      </c>
      <c r="J45" s="29">
        <f t="shared" ref="J45" si="126">SUM(J46:J51)</f>
        <v>179</v>
      </c>
      <c r="K45" s="29">
        <f t="shared" si="122"/>
        <v>166</v>
      </c>
      <c r="L45" s="29">
        <f t="shared" ref="L45:M45" si="127">SUM(L46:L51)</f>
        <v>82.352599999999995</v>
      </c>
      <c r="M45" s="29">
        <f t="shared" si="127"/>
        <v>83.647400000000005</v>
      </c>
      <c r="N45" s="29">
        <f t="shared" ref="N45" si="128">SUM(N46:N51)</f>
        <v>166</v>
      </c>
      <c r="O45" s="29">
        <f t="shared" si="122"/>
        <v>158</v>
      </c>
      <c r="P45" s="29">
        <f t="shared" ref="P45:Q45" si="129">SUM(P46:P51)</f>
        <v>78.383799999999994</v>
      </c>
      <c r="Q45" s="29">
        <f t="shared" si="129"/>
        <v>79.616200000000006</v>
      </c>
      <c r="R45" s="29">
        <f t="shared" ref="R45" si="130">SUM(R46:R51)</f>
        <v>158</v>
      </c>
      <c r="S45" s="29">
        <f t="shared" si="122"/>
        <v>149</v>
      </c>
      <c r="T45" s="29">
        <f t="shared" ref="T45:U45" si="131">SUM(T46:T51)</f>
        <v>73.918899999999994</v>
      </c>
      <c r="U45" s="29">
        <f t="shared" si="131"/>
        <v>75.081100000000006</v>
      </c>
      <c r="V45" s="29">
        <f t="shared" ref="V45" si="132">SUM(V46:V51)</f>
        <v>149</v>
      </c>
      <c r="W45" s="29">
        <f t="shared" si="122"/>
        <v>146</v>
      </c>
      <c r="X45" s="29">
        <f t="shared" ref="X45:Y45" si="133">SUM(X46:X51)</f>
        <v>72.430599999999998</v>
      </c>
      <c r="Y45" s="29">
        <f t="shared" si="133"/>
        <v>73.569400000000002</v>
      </c>
      <c r="Z45" s="29">
        <f t="shared" ref="Z45" si="134">SUM(Z46:Z51)</f>
        <v>146</v>
      </c>
      <c r="AA45" s="29">
        <f t="shared" si="122"/>
        <v>142</v>
      </c>
      <c r="AB45" s="29">
        <f t="shared" ref="AB45:AC45" si="135">SUM(AB46:AB51)</f>
        <v>70.446200000000005</v>
      </c>
      <c r="AC45" s="29">
        <f t="shared" si="135"/>
        <v>71.553799999999995</v>
      </c>
      <c r="AD45" s="29">
        <f t="shared" ref="AD45" si="136">SUM(AD46:AD51)</f>
        <v>142</v>
      </c>
      <c r="AE45" s="29">
        <f t="shared" si="122"/>
        <v>141</v>
      </c>
      <c r="AF45" s="29">
        <f t="shared" ref="AF45:AG45" si="137">SUM(AF46:AF51)</f>
        <v>69.950099999999992</v>
      </c>
      <c r="AG45" s="29">
        <f t="shared" si="137"/>
        <v>71.049900000000008</v>
      </c>
      <c r="AH45" s="29">
        <f t="shared" ref="AH45" si="138">SUM(AH46:AH51)</f>
        <v>141</v>
      </c>
      <c r="AI45" s="29">
        <f t="shared" si="122"/>
        <v>141</v>
      </c>
      <c r="AJ45" s="29">
        <f t="shared" ref="AJ45:AK45" si="139">SUM(AJ46:AJ51)</f>
        <v>69.950099999999992</v>
      </c>
      <c r="AK45" s="29">
        <f t="shared" si="139"/>
        <v>71.049900000000008</v>
      </c>
      <c r="AL45" s="29">
        <f t="shared" ref="AL45" si="140">SUM(AL46:AL51)</f>
        <v>141</v>
      </c>
      <c r="AM45" s="29">
        <f t="shared" si="122"/>
        <v>143</v>
      </c>
      <c r="AN45" s="29">
        <f t="shared" ref="AN45:AO45" si="141">SUM(AN46:AN51)</f>
        <v>70.942300000000003</v>
      </c>
      <c r="AO45" s="29">
        <f t="shared" si="141"/>
        <v>72.057699999999997</v>
      </c>
      <c r="AP45" s="29">
        <f t="shared" ref="AP45" si="142">SUM(AP46:AP51)</f>
        <v>143</v>
      </c>
      <c r="AQ45" s="29">
        <f t="shared" si="122"/>
        <v>142</v>
      </c>
      <c r="AR45" s="29">
        <f t="shared" ref="AR45:AS45" si="143">SUM(AR46:AR51)</f>
        <v>70.446200000000005</v>
      </c>
      <c r="AS45" s="29">
        <f t="shared" si="143"/>
        <v>71.553799999999995</v>
      </c>
      <c r="AT45" s="29">
        <f t="shared" ref="AT45" si="144">SUM(AT46:AT51)</f>
        <v>142</v>
      </c>
      <c r="AU45" s="29">
        <f t="shared" si="122"/>
        <v>147</v>
      </c>
      <c r="AV45" s="29">
        <f t="shared" ref="AV45:AW45" si="145">SUM(AV46:AV51)</f>
        <v>72.926699999999997</v>
      </c>
      <c r="AW45" s="29">
        <f t="shared" si="145"/>
        <v>74.073300000000003</v>
      </c>
      <c r="AX45" s="29">
        <f t="shared" ref="AX45" si="146">SUM(AX46:AX51)</f>
        <v>147</v>
      </c>
      <c r="AY45" s="29">
        <f t="shared" si="122"/>
        <v>153</v>
      </c>
      <c r="AZ45" s="29">
        <f t="shared" ref="AZ45:BA45" si="147">SUM(AZ46:AZ51)</f>
        <v>75.903299999999987</v>
      </c>
      <c r="BA45" s="29">
        <f t="shared" si="147"/>
        <v>77.096700000000013</v>
      </c>
      <c r="BB45" s="29">
        <f t="shared" ref="BB45" si="148">SUM(BB46:BB51)</f>
        <v>153</v>
      </c>
      <c r="BC45" s="29">
        <f t="shared" si="122"/>
        <v>157</v>
      </c>
      <c r="BD45" s="29">
        <f t="shared" ref="BD45:BE45" si="149">SUM(BD46:BD51)</f>
        <v>77.887699999999995</v>
      </c>
      <c r="BE45" s="29">
        <f t="shared" si="149"/>
        <v>79.112300000000005</v>
      </c>
      <c r="BF45" s="29">
        <f t="shared" ref="BF45" si="150">SUM(BF46:BF51)</f>
        <v>157</v>
      </c>
      <c r="BG45" s="29">
        <f t="shared" si="122"/>
        <v>155</v>
      </c>
      <c r="BH45" s="29">
        <f t="shared" ref="BH45:BI45" si="151">SUM(BH46:BH51)</f>
        <v>76.895499999999984</v>
      </c>
      <c r="BI45" s="29">
        <f t="shared" si="151"/>
        <v>78.104500000000016</v>
      </c>
      <c r="BJ45" s="29">
        <f t="shared" ref="BJ45" si="152">SUM(BJ46:BJ51)</f>
        <v>155</v>
      </c>
      <c r="BK45" s="29">
        <f t="shared" si="122"/>
        <v>152</v>
      </c>
      <c r="BL45" s="29">
        <f t="shared" ref="BL45:BM45" si="153">SUM(BL46:BL51)</f>
        <v>75.407199999999989</v>
      </c>
      <c r="BM45" s="29">
        <f t="shared" si="153"/>
        <v>76.592800000000011</v>
      </c>
      <c r="BN45" s="29">
        <f t="shared" ref="BN45" si="154">SUM(BN46:BN51)</f>
        <v>152</v>
      </c>
      <c r="BO45" s="29">
        <f t="shared" si="122"/>
        <v>151</v>
      </c>
      <c r="BP45" s="29">
        <f t="shared" ref="BP45:BQ45" si="155">SUM(BP46:BP51)</f>
        <v>74.91109999999999</v>
      </c>
      <c r="BQ45" s="29">
        <f t="shared" si="155"/>
        <v>76.08890000000001</v>
      </c>
      <c r="BR45" s="29">
        <f t="shared" ref="BR45" si="156">SUM(BR46:BR51)</f>
        <v>151</v>
      </c>
      <c r="BS45" s="29">
        <f t="shared" si="122"/>
        <v>149</v>
      </c>
      <c r="BT45" s="29">
        <f t="shared" ref="BT45:BU45" si="157">SUM(BT46:BT51)</f>
        <v>73.918899999999994</v>
      </c>
      <c r="BU45" s="29">
        <f t="shared" si="157"/>
        <v>75.081100000000006</v>
      </c>
      <c r="BV45" s="29">
        <f t="shared" ref="BV45" si="158">SUM(BV46:BV51)</f>
        <v>149</v>
      </c>
      <c r="BW45" s="29">
        <f t="shared" si="122"/>
        <v>152</v>
      </c>
      <c r="BX45" s="29">
        <f t="shared" ref="BX45:BY45" si="159">SUM(BX46:BX51)</f>
        <v>75.407199999999989</v>
      </c>
      <c r="BY45" s="29">
        <f t="shared" si="159"/>
        <v>76.592800000000011</v>
      </c>
      <c r="BZ45" s="29">
        <f t="shared" ref="BZ45" si="160">SUM(BZ46:BZ51)</f>
        <v>152</v>
      </c>
      <c r="CA45" s="29">
        <f t="shared" si="122"/>
        <v>162</v>
      </c>
      <c r="CB45" s="29">
        <f t="shared" ref="CB45:CC45" si="161">SUM(CB46:CB51)</f>
        <v>80.368199999999987</v>
      </c>
      <c r="CC45" s="29">
        <f t="shared" si="161"/>
        <v>81.631800000000013</v>
      </c>
      <c r="CD45" s="29">
        <f t="shared" ref="CD45" si="162">SUM(CD46:CD51)</f>
        <v>162</v>
      </c>
      <c r="CE45" s="29">
        <f t="shared" si="122"/>
        <v>181</v>
      </c>
      <c r="CF45" s="29">
        <f t="shared" ref="CF45:CG45" si="163">SUM(CF46:CF51)</f>
        <v>89.7941</v>
      </c>
      <c r="CG45" s="29">
        <f t="shared" si="163"/>
        <v>91.2059</v>
      </c>
      <c r="CH45" s="29">
        <f t="shared" ref="CH45" si="164">SUM(CH46:CH51)</f>
        <v>181</v>
      </c>
      <c r="CI45" s="29">
        <f t="shared" si="122"/>
        <v>1052</v>
      </c>
      <c r="CJ45" s="29">
        <f t="shared" ref="CJ45:CK45" si="165">SUM(CJ46:CJ51)</f>
        <v>521.8972</v>
      </c>
      <c r="CK45" s="29">
        <f t="shared" si="165"/>
        <v>530.1028</v>
      </c>
      <c r="CL45" s="29">
        <f t="shared" ref="CL45" si="166">SUM(CL46:CL51)</f>
        <v>1052</v>
      </c>
      <c r="CM45" s="29">
        <f t="shared" si="122"/>
        <v>976</v>
      </c>
      <c r="CN45" s="29">
        <f t="shared" ref="CN45:CO45" si="167">SUM(CN46:CN51)</f>
        <v>484.1936</v>
      </c>
      <c r="CO45" s="29">
        <f t="shared" si="167"/>
        <v>491.8064</v>
      </c>
      <c r="CP45" s="29">
        <f t="shared" ref="CP45" si="168">SUM(CP46:CP51)</f>
        <v>976</v>
      </c>
      <c r="CQ45" s="29">
        <f t="shared" si="122"/>
        <v>687</v>
      </c>
      <c r="CR45" s="29">
        <f t="shared" ref="CR45:CS45" si="169">SUM(CR46:CR51)</f>
        <v>340.82069999999999</v>
      </c>
      <c r="CS45" s="29">
        <f t="shared" si="169"/>
        <v>346.17930000000001</v>
      </c>
      <c r="CT45" s="29">
        <f t="shared" ref="CT45" si="170">SUM(CT46:CT51)</f>
        <v>687</v>
      </c>
      <c r="CU45" s="29">
        <f t="shared" si="122"/>
        <v>524</v>
      </c>
      <c r="CV45" s="29">
        <f t="shared" ref="CV45:CW45" si="171">SUM(CV46:CV51)</f>
        <v>259.95639999999997</v>
      </c>
      <c r="CW45" s="29">
        <f t="shared" si="171"/>
        <v>264.04360000000003</v>
      </c>
      <c r="CX45" s="29">
        <f t="shared" ref="CX45" si="172">SUM(CX46:CX51)</f>
        <v>524</v>
      </c>
      <c r="CY45" s="29">
        <f t="shared" si="122"/>
        <v>372</v>
      </c>
      <c r="CZ45" s="29">
        <f t="shared" ref="CZ45:DA45" si="173">SUM(CZ46:CZ51)</f>
        <v>184.54920000000001</v>
      </c>
      <c r="DA45" s="29">
        <f t="shared" si="173"/>
        <v>187.45079999999999</v>
      </c>
      <c r="DB45" s="29">
        <f t="shared" ref="DB45" si="174">SUM(DB46:DB51)</f>
        <v>372</v>
      </c>
      <c r="DC45" s="29">
        <f t="shared" si="122"/>
        <v>347</v>
      </c>
      <c r="DD45" s="29">
        <f t="shared" ref="DD45:DE45" si="175">SUM(DD46:DD51)</f>
        <v>172.14670000000001</v>
      </c>
      <c r="DE45" s="29">
        <f t="shared" si="175"/>
        <v>174.85329999999999</v>
      </c>
      <c r="DF45" s="29">
        <f t="shared" ref="DF45" si="176">SUM(DF46:DF51)</f>
        <v>347</v>
      </c>
      <c r="DG45" s="29">
        <f t="shared" si="122"/>
        <v>275</v>
      </c>
      <c r="DH45" s="29">
        <f t="shared" ref="DH45:DI45" si="177">SUM(DH46:DH51)</f>
        <v>136.42750000000001</v>
      </c>
      <c r="DI45" s="29">
        <f t="shared" si="177"/>
        <v>138.57249999999999</v>
      </c>
      <c r="DJ45" s="29">
        <f t="shared" ref="DJ45" si="178">SUM(DJ46:DJ51)</f>
        <v>275</v>
      </c>
      <c r="DK45" s="29">
        <f t="shared" si="122"/>
        <v>212</v>
      </c>
      <c r="DL45" s="29">
        <f t="shared" ref="DL45:DM45" si="179">SUM(DL46:DL51)</f>
        <v>105.17319999999999</v>
      </c>
      <c r="DM45" s="29">
        <f t="shared" si="179"/>
        <v>106.82680000000001</v>
      </c>
      <c r="DN45" s="29">
        <f t="shared" ref="DN45" si="180">SUM(DN46:DN51)</f>
        <v>212</v>
      </c>
      <c r="DO45" s="29">
        <f t="shared" si="122"/>
        <v>158</v>
      </c>
      <c r="DP45" s="29">
        <f t="shared" ref="DP45:DQ45" si="181">SUM(DP46:DP51)</f>
        <v>78.383799999999994</v>
      </c>
      <c r="DQ45" s="29">
        <f t="shared" si="181"/>
        <v>79.616200000000006</v>
      </c>
      <c r="DR45" s="29">
        <f t="shared" ref="DR45" si="182">SUM(DR46:DR51)</f>
        <v>158</v>
      </c>
      <c r="DS45" s="29">
        <f t="shared" si="122"/>
        <v>147</v>
      </c>
      <c r="DT45" s="29">
        <f t="shared" ref="DT45:DU45" si="183">SUM(DT46:DT51)</f>
        <v>72.926699999999997</v>
      </c>
      <c r="DU45" s="29">
        <f t="shared" si="183"/>
        <v>74.073300000000003</v>
      </c>
      <c r="DV45" s="29">
        <f t="shared" ref="DV45" si="184">SUM(DV46:DV51)</f>
        <v>147</v>
      </c>
      <c r="DW45" s="29">
        <f t="shared" si="122"/>
        <v>110</v>
      </c>
      <c r="DX45" s="29">
        <f t="shared" ref="DX45:DY45" si="185">SUM(DX46:DX51)</f>
        <v>54.570999999999998</v>
      </c>
      <c r="DY45" s="29">
        <f t="shared" si="185"/>
        <v>55.429000000000002</v>
      </c>
      <c r="DZ45" s="29">
        <f t="shared" ref="DZ45" si="186">SUM(DZ46:DZ51)</f>
        <v>110</v>
      </c>
      <c r="EA45" s="29">
        <f t="shared" si="122"/>
        <v>72</v>
      </c>
      <c r="EB45" s="29">
        <f t="shared" ref="EB45:EC45" si="187">SUM(EB46:EB51)</f>
        <v>35.719200000000001</v>
      </c>
      <c r="EC45" s="29">
        <f t="shared" si="187"/>
        <v>36.280799999999999</v>
      </c>
      <c r="ED45" s="29">
        <f t="shared" ref="ED45" si="188">SUM(ED46:ED51)</f>
        <v>72</v>
      </c>
      <c r="EE45" s="29">
        <f t="shared" si="122"/>
        <v>43</v>
      </c>
      <c r="EF45" s="29">
        <f t="shared" ref="EF45:EG45" si="189">SUM(EF46:EF51)</f>
        <v>21.3323</v>
      </c>
      <c r="EG45" s="29">
        <f t="shared" si="189"/>
        <v>21.6677</v>
      </c>
      <c r="EH45" s="29">
        <f t="shared" ref="EH45" si="190">SUM(EH46:EH51)</f>
        <v>43</v>
      </c>
      <c r="EI45" s="29">
        <f t="shared" ref="EI45:EQ45" si="191">SUM(EI46:EI51)</f>
        <v>12</v>
      </c>
      <c r="EJ45" s="29">
        <f t="shared" ref="EJ45:EK45" si="192">SUM(EJ46:EJ51)</f>
        <v>5.9532000000000007</v>
      </c>
      <c r="EK45" s="29">
        <f t="shared" si="192"/>
        <v>6.0467999999999993</v>
      </c>
      <c r="EL45" s="29">
        <f t="shared" ref="EL45" si="193">SUM(EL46:EL51)</f>
        <v>12</v>
      </c>
      <c r="EM45" s="29">
        <f t="shared" si="191"/>
        <v>90</v>
      </c>
      <c r="EN45" s="29">
        <f t="shared" ref="EN45:EO45" si="194">SUM(EN46:EN51)</f>
        <v>44.649000000000001</v>
      </c>
      <c r="EO45" s="29">
        <f t="shared" si="194"/>
        <v>45.350999999999999</v>
      </c>
      <c r="EP45" s="29">
        <f t="shared" ref="EP45" si="195">SUM(EP46:EP51)</f>
        <v>90</v>
      </c>
      <c r="EQ45" s="29">
        <f t="shared" si="191"/>
        <v>89</v>
      </c>
      <c r="ER45" s="29">
        <f t="shared" ref="ER45:ES45" si="196">SUM(ER46:ER51)</f>
        <v>44.152900000000002</v>
      </c>
      <c r="ES45" s="29">
        <f t="shared" si="196"/>
        <v>44.847099999999998</v>
      </c>
      <c r="ET45" s="29">
        <f t="shared" ref="ET45" si="197">SUM(ET46:ET51)</f>
        <v>89</v>
      </c>
      <c r="EU45" s="29">
        <f t="shared" si="122"/>
        <v>165</v>
      </c>
      <c r="EV45" s="29">
        <f t="shared" ref="EV45:EW45" si="198">SUM(EV46:EV51)</f>
        <v>81.856499999999983</v>
      </c>
      <c r="EW45" s="29">
        <f t="shared" si="198"/>
        <v>83.143500000000017</v>
      </c>
      <c r="EX45" s="29">
        <f t="shared" ref="EX45" si="199">SUM(EX46:EX51)</f>
        <v>165</v>
      </c>
      <c r="EY45" s="29">
        <f t="shared" si="122"/>
        <v>4017</v>
      </c>
      <c r="EZ45" s="29">
        <f t="shared" si="122"/>
        <v>373</v>
      </c>
      <c r="FA45" s="29">
        <f t="shared" si="122"/>
        <v>380</v>
      </c>
      <c r="FB45" s="29">
        <f t="shared" si="122"/>
        <v>1993</v>
      </c>
      <c r="FC45" s="30">
        <f t="shared" si="122"/>
        <v>225</v>
      </c>
      <c r="FD45"/>
      <c r="FE45"/>
      <c r="FF45"/>
      <c r="FG45"/>
      <c r="FH45"/>
    </row>
    <row r="46" spans="1:164" s="23" customFormat="1" x14ac:dyDescent="0.25">
      <c r="A46" s="16" t="s">
        <v>121</v>
      </c>
      <c r="B46" s="17" t="s">
        <v>122</v>
      </c>
      <c r="C46" s="18">
        <v>2903</v>
      </c>
      <c r="D46" s="53">
        <v>1440.1783</v>
      </c>
      <c r="E46" s="53">
        <v>1462.8217</v>
      </c>
      <c r="F46" s="53">
        <v>2903</v>
      </c>
      <c r="G46" s="20">
        <v>66</v>
      </c>
      <c r="H46" s="53">
        <v>32.742599999999996</v>
      </c>
      <c r="I46" s="53">
        <v>33.257400000000004</v>
      </c>
      <c r="J46" s="53">
        <v>66</v>
      </c>
      <c r="K46" s="20">
        <v>60</v>
      </c>
      <c r="L46" s="53">
        <v>29.765999999999998</v>
      </c>
      <c r="M46" s="53">
        <v>30.234000000000002</v>
      </c>
      <c r="N46" s="53">
        <v>60</v>
      </c>
      <c r="O46" s="20">
        <v>57</v>
      </c>
      <c r="P46" s="53">
        <v>28.277699999999999</v>
      </c>
      <c r="Q46" s="53">
        <v>28.722300000000001</v>
      </c>
      <c r="R46" s="53">
        <v>57</v>
      </c>
      <c r="S46" s="20">
        <v>54</v>
      </c>
      <c r="T46" s="53">
        <v>26.789400000000001</v>
      </c>
      <c r="U46" s="53">
        <v>27.210599999999999</v>
      </c>
      <c r="V46" s="53">
        <v>54</v>
      </c>
      <c r="W46" s="20">
        <v>53</v>
      </c>
      <c r="X46" s="53">
        <v>26.293299999999999</v>
      </c>
      <c r="Y46" s="53">
        <v>26.706700000000001</v>
      </c>
      <c r="Z46" s="53">
        <v>53</v>
      </c>
      <c r="AA46" s="20">
        <v>51</v>
      </c>
      <c r="AB46" s="53">
        <v>25.301099999999998</v>
      </c>
      <c r="AC46" s="53">
        <v>25.698900000000002</v>
      </c>
      <c r="AD46" s="53">
        <v>51</v>
      </c>
      <c r="AE46" s="20">
        <v>51</v>
      </c>
      <c r="AF46" s="53">
        <v>25.301099999999998</v>
      </c>
      <c r="AG46" s="53">
        <v>25.698900000000002</v>
      </c>
      <c r="AH46" s="53">
        <v>51</v>
      </c>
      <c r="AI46" s="20">
        <v>51</v>
      </c>
      <c r="AJ46" s="53">
        <v>25.301099999999998</v>
      </c>
      <c r="AK46" s="53">
        <v>25.698900000000002</v>
      </c>
      <c r="AL46" s="53">
        <v>51</v>
      </c>
      <c r="AM46" s="20">
        <v>52</v>
      </c>
      <c r="AN46" s="53">
        <v>25.7972</v>
      </c>
      <c r="AO46" s="53">
        <v>26.2028</v>
      </c>
      <c r="AP46" s="53">
        <v>52</v>
      </c>
      <c r="AQ46" s="20">
        <v>51</v>
      </c>
      <c r="AR46" s="53">
        <v>25.301099999999998</v>
      </c>
      <c r="AS46" s="53">
        <v>25.698900000000002</v>
      </c>
      <c r="AT46" s="53">
        <v>51</v>
      </c>
      <c r="AU46" s="20">
        <v>54</v>
      </c>
      <c r="AV46" s="53">
        <v>26.789400000000001</v>
      </c>
      <c r="AW46" s="53">
        <v>27.210599999999999</v>
      </c>
      <c r="AX46" s="53">
        <v>54</v>
      </c>
      <c r="AY46" s="20">
        <v>55</v>
      </c>
      <c r="AZ46" s="53">
        <v>27.285499999999999</v>
      </c>
      <c r="BA46" s="53">
        <v>27.714500000000001</v>
      </c>
      <c r="BB46" s="53">
        <v>55</v>
      </c>
      <c r="BC46" s="20">
        <v>58</v>
      </c>
      <c r="BD46" s="53">
        <v>28.773799999999998</v>
      </c>
      <c r="BE46" s="53">
        <v>29.226200000000002</v>
      </c>
      <c r="BF46" s="53">
        <v>58</v>
      </c>
      <c r="BG46" s="20">
        <v>56</v>
      </c>
      <c r="BH46" s="53">
        <v>27.781599999999997</v>
      </c>
      <c r="BI46" s="53">
        <v>28.218400000000003</v>
      </c>
      <c r="BJ46" s="53">
        <v>56</v>
      </c>
      <c r="BK46" s="20">
        <v>55</v>
      </c>
      <c r="BL46" s="53">
        <v>27.285499999999999</v>
      </c>
      <c r="BM46" s="53">
        <v>27.714500000000001</v>
      </c>
      <c r="BN46" s="53">
        <v>55</v>
      </c>
      <c r="BO46" s="20">
        <v>54</v>
      </c>
      <c r="BP46" s="53">
        <v>26.789400000000001</v>
      </c>
      <c r="BQ46" s="53">
        <v>27.210599999999999</v>
      </c>
      <c r="BR46" s="53">
        <v>54</v>
      </c>
      <c r="BS46" s="20">
        <v>54</v>
      </c>
      <c r="BT46" s="53">
        <v>26.789400000000001</v>
      </c>
      <c r="BU46" s="53">
        <v>27.210599999999999</v>
      </c>
      <c r="BV46" s="53">
        <v>54</v>
      </c>
      <c r="BW46" s="20">
        <v>55</v>
      </c>
      <c r="BX46" s="53">
        <v>27.285499999999999</v>
      </c>
      <c r="BY46" s="53">
        <v>27.714500000000001</v>
      </c>
      <c r="BZ46" s="53">
        <v>55</v>
      </c>
      <c r="CA46" s="20">
        <v>58</v>
      </c>
      <c r="CB46" s="53">
        <v>28.773799999999998</v>
      </c>
      <c r="CC46" s="53">
        <v>29.226200000000002</v>
      </c>
      <c r="CD46" s="53">
        <v>58</v>
      </c>
      <c r="CE46" s="20">
        <v>64</v>
      </c>
      <c r="CF46" s="53">
        <v>31.750399999999999</v>
      </c>
      <c r="CG46" s="53">
        <v>32.249600000000001</v>
      </c>
      <c r="CH46" s="53">
        <v>64</v>
      </c>
      <c r="CI46" s="20">
        <v>380</v>
      </c>
      <c r="CJ46" s="53">
        <v>188.518</v>
      </c>
      <c r="CK46" s="53">
        <v>191.482</v>
      </c>
      <c r="CL46" s="53">
        <v>380</v>
      </c>
      <c r="CM46" s="20">
        <v>352</v>
      </c>
      <c r="CN46" s="53">
        <v>174.62719999999999</v>
      </c>
      <c r="CO46" s="53">
        <v>177.37280000000001</v>
      </c>
      <c r="CP46" s="53">
        <v>352</v>
      </c>
      <c r="CQ46" s="20">
        <v>247</v>
      </c>
      <c r="CR46" s="53">
        <v>122.5367</v>
      </c>
      <c r="CS46" s="53">
        <v>124.4633</v>
      </c>
      <c r="CT46" s="53">
        <v>247</v>
      </c>
      <c r="CU46" s="20">
        <v>189</v>
      </c>
      <c r="CV46" s="53">
        <v>93.762900000000002</v>
      </c>
      <c r="CW46" s="53">
        <v>95.237099999999998</v>
      </c>
      <c r="CX46" s="53">
        <v>189</v>
      </c>
      <c r="CY46" s="20">
        <v>135</v>
      </c>
      <c r="CZ46" s="53">
        <v>66.973500000000001</v>
      </c>
      <c r="DA46" s="53">
        <v>68.026499999999999</v>
      </c>
      <c r="DB46" s="53">
        <v>135</v>
      </c>
      <c r="DC46" s="20">
        <v>125</v>
      </c>
      <c r="DD46" s="53">
        <v>62.012499999999996</v>
      </c>
      <c r="DE46" s="53">
        <v>62.987500000000004</v>
      </c>
      <c r="DF46" s="53">
        <v>125</v>
      </c>
      <c r="DG46" s="20">
        <v>98</v>
      </c>
      <c r="DH46" s="53">
        <v>48.617799999999995</v>
      </c>
      <c r="DI46" s="53">
        <v>49.382200000000005</v>
      </c>
      <c r="DJ46" s="53">
        <v>98</v>
      </c>
      <c r="DK46" s="20">
        <v>76</v>
      </c>
      <c r="DL46" s="53">
        <v>37.703600000000002</v>
      </c>
      <c r="DM46" s="53">
        <v>38.296399999999998</v>
      </c>
      <c r="DN46" s="53">
        <v>76</v>
      </c>
      <c r="DO46" s="20">
        <v>57</v>
      </c>
      <c r="DP46" s="53">
        <v>28.277699999999999</v>
      </c>
      <c r="DQ46" s="53">
        <v>28.722300000000001</v>
      </c>
      <c r="DR46" s="53">
        <v>57</v>
      </c>
      <c r="DS46" s="20">
        <v>54</v>
      </c>
      <c r="DT46" s="53">
        <v>26.789400000000001</v>
      </c>
      <c r="DU46" s="53">
        <v>27.210599999999999</v>
      </c>
      <c r="DV46" s="53">
        <v>54</v>
      </c>
      <c r="DW46" s="20">
        <v>40</v>
      </c>
      <c r="DX46" s="53">
        <v>19.844000000000001</v>
      </c>
      <c r="DY46" s="53">
        <v>20.155999999999999</v>
      </c>
      <c r="DZ46" s="53">
        <v>40</v>
      </c>
      <c r="EA46" s="20">
        <v>26</v>
      </c>
      <c r="EB46" s="53">
        <v>12.8986</v>
      </c>
      <c r="EC46" s="53">
        <v>13.1014</v>
      </c>
      <c r="ED46" s="53">
        <v>26</v>
      </c>
      <c r="EE46" s="20">
        <v>15</v>
      </c>
      <c r="EF46" s="53">
        <v>7.4414999999999996</v>
      </c>
      <c r="EG46" s="53">
        <v>7.5585000000000004</v>
      </c>
      <c r="EH46" s="53">
        <v>15</v>
      </c>
      <c r="EI46" s="20">
        <v>4</v>
      </c>
      <c r="EJ46" s="53">
        <v>1.9843999999999999</v>
      </c>
      <c r="EK46" s="53">
        <v>2.0156000000000001</v>
      </c>
      <c r="EL46" s="53">
        <v>4</v>
      </c>
      <c r="EM46" s="20">
        <v>32</v>
      </c>
      <c r="EN46" s="53">
        <v>15.8752</v>
      </c>
      <c r="EO46" s="53">
        <v>16.1248</v>
      </c>
      <c r="EP46" s="53">
        <v>32</v>
      </c>
      <c r="EQ46" s="20">
        <v>31</v>
      </c>
      <c r="ER46" s="53">
        <v>15.379099999999999</v>
      </c>
      <c r="ES46" s="53">
        <v>15.620900000000001</v>
      </c>
      <c r="ET46" s="53">
        <v>31</v>
      </c>
      <c r="EU46" s="20">
        <v>59</v>
      </c>
      <c r="EV46" s="53">
        <v>29.2699</v>
      </c>
      <c r="EW46" s="53">
        <v>29.7301</v>
      </c>
      <c r="EX46" s="53">
        <v>59</v>
      </c>
      <c r="EY46" s="20">
        <v>1447</v>
      </c>
      <c r="EZ46" s="20">
        <v>135</v>
      </c>
      <c r="FA46" s="20">
        <v>136</v>
      </c>
      <c r="FB46" s="20">
        <v>719</v>
      </c>
      <c r="FC46" s="22">
        <v>81</v>
      </c>
      <c r="FD46"/>
      <c r="FE46"/>
      <c r="FF46"/>
      <c r="FG46"/>
      <c r="FH46"/>
    </row>
    <row r="47" spans="1:164" s="23" customFormat="1" x14ac:dyDescent="0.25">
      <c r="A47" s="16" t="s">
        <v>123</v>
      </c>
      <c r="B47" s="17" t="s">
        <v>124</v>
      </c>
      <c r="C47" s="18">
        <v>1711</v>
      </c>
      <c r="D47" s="53">
        <v>848.82709999999997</v>
      </c>
      <c r="E47" s="53">
        <v>862.17290000000003</v>
      </c>
      <c r="F47" s="53">
        <v>1711</v>
      </c>
      <c r="G47" s="20">
        <v>38</v>
      </c>
      <c r="H47" s="53">
        <v>18.851800000000001</v>
      </c>
      <c r="I47" s="53">
        <v>19.148199999999999</v>
      </c>
      <c r="J47" s="53">
        <v>38</v>
      </c>
      <c r="K47" s="20">
        <v>35</v>
      </c>
      <c r="L47" s="53">
        <v>17.363499999999998</v>
      </c>
      <c r="M47" s="53">
        <v>17.636500000000002</v>
      </c>
      <c r="N47" s="53">
        <v>35</v>
      </c>
      <c r="O47" s="20">
        <v>34</v>
      </c>
      <c r="P47" s="53">
        <v>16.8674</v>
      </c>
      <c r="Q47" s="53">
        <v>17.1326</v>
      </c>
      <c r="R47" s="53">
        <v>34</v>
      </c>
      <c r="S47" s="20">
        <v>32</v>
      </c>
      <c r="T47" s="53">
        <v>15.8752</v>
      </c>
      <c r="U47" s="53">
        <v>16.1248</v>
      </c>
      <c r="V47" s="53">
        <v>32</v>
      </c>
      <c r="W47" s="20">
        <v>31</v>
      </c>
      <c r="X47" s="53">
        <v>15.379099999999999</v>
      </c>
      <c r="Y47" s="53">
        <v>15.620900000000001</v>
      </c>
      <c r="Z47" s="53">
        <v>31</v>
      </c>
      <c r="AA47" s="20">
        <v>30</v>
      </c>
      <c r="AB47" s="53">
        <v>14.882999999999999</v>
      </c>
      <c r="AC47" s="53">
        <v>15.117000000000001</v>
      </c>
      <c r="AD47" s="53">
        <v>30</v>
      </c>
      <c r="AE47" s="20">
        <v>30</v>
      </c>
      <c r="AF47" s="53">
        <v>14.882999999999999</v>
      </c>
      <c r="AG47" s="53">
        <v>15.117000000000001</v>
      </c>
      <c r="AH47" s="53">
        <v>30</v>
      </c>
      <c r="AI47" s="20">
        <v>30</v>
      </c>
      <c r="AJ47" s="53">
        <v>14.882999999999999</v>
      </c>
      <c r="AK47" s="53">
        <v>15.117000000000001</v>
      </c>
      <c r="AL47" s="53">
        <v>30</v>
      </c>
      <c r="AM47" s="20">
        <v>30</v>
      </c>
      <c r="AN47" s="53">
        <v>14.882999999999999</v>
      </c>
      <c r="AO47" s="53">
        <v>15.117000000000001</v>
      </c>
      <c r="AP47" s="53">
        <v>30</v>
      </c>
      <c r="AQ47" s="20">
        <v>30</v>
      </c>
      <c r="AR47" s="53">
        <v>14.882999999999999</v>
      </c>
      <c r="AS47" s="53">
        <v>15.117000000000001</v>
      </c>
      <c r="AT47" s="53">
        <v>30</v>
      </c>
      <c r="AU47" s="20">
        <v>31</v>
      </c>
      <c r="AV47" s="53">
        <v>15.379099999999999</v>
      </c>
      <c r="AW47" s="53">
        <v>15.620900000000001</v>
      </c>
      <c r="AX47" s="53">
        <v>31</v>
      </c>
      <c r="AY47" s="20">
        <v>33</v>
      </c>
      <c r="AZ47" s="53">
        <v>16.371299999999998</v>
      </c>
      <c r="BA47" s="53">
        <v>16.628700000000002</v>
      </c>
      <c r="BB47" s="53">
        <v>33</v>
      </c>
      <c r="BC47" s="20">
        <v>33</v>
      </c>
      <c r="BD47" s="53">
        <v>16.371299999999998</v>
      </c>
      <c r="BE47" s="53">
        <v>16.628700000000002</v>
      </c>
      <c r="BF47" s="53">
        <v>33</v>
      </c>
      <c r="BG47" s="20">
        <v>33</v>
      </c>
      <c r="BH47" s="53">
        <v>16.371299999999998</v>
      </c>
      <c r="BI47" s="53">
        <v>16.628700000000002</v>
      </c>
      <c r="BJ47" s="53">
        <v>33</v>
      </c>
      <c r="BK47" s="20">
        <v>32</v>
      </c>
      <c r="BL47" s="53">
        <v>15.8752</v>
      </c>
      <c r="BM47" s="53">
        <v>16.1248</v>
      </c>
      <c r="BN47" s="53">
        <v>32</v>
      </c>
      <c r="BO47" s="20">
        <v>32</v>
      </c>
      <c r="BP47" s="53">
        <v>15.8752</v>
      </c>
      <c r="BQ47" s="53">
        <v>16.1248</v>
      </c>
      <c r="BR47" s="53">
        <v>32</v>
      </c>
      <c r="BS47" s="20">
        <v>32</v>
      </c>
      <c r="BT47" s="53">
        <v>15.8752</v>
      </c>
      <c r="BU47" s="53">
        <v>16.1248</v>
      </c>
      <c r="BV47" s="53">
        <v>32</v>
      </c>
      <c r="BW47" s="20">
        <v>32</v>
      </c>
      <c r="BX47" s="53">
        <v>15.8752</v>
      </c>
      <c r="BY47" s="53">
        <v>16.1248</v>
      </c>
      <c r="BZ47" s="53">
        <v>32</v>
      </c>
      <c r="CA47" s="20">
        <v>35</v>
      </c>
      <c r="CB47" s="53">
        <v>17.363499999999998</v>
      </c>
      <c r="CC47" s="53">
        <v>17.636500000000002</v>
      </c>
      <c r="CD47" s="53">
        <v>35</v>
      </c>
      <c r="CE47" s="20">
        <v>39</v>
      </c>
      <c r="CF47" s="53">
        <v>19.347899999999999</v>
      </c>
      <c r="CG47" s="53">
        <v>19.652100000000001</v>
      </c>
      <c r="CH47" s="53">
        <v>39</v>
      </c>
      <c r="CI47" s="20">
        <v>224</v>
      </c>
      <c r="CJ47" s="53">
        <v>111.12639999999999</v>
      </c>
      <c r="CK47" s="53">
        <v>112.87360000000001</v>
      </c>
      <c r="CL47" s="53">
        <v>224</v>
      </c>
      <c r="CM47" s="20">
        <v>208</v>
      </c>
      <c r="CN47" s="53">
        <v>103.1888</v>
      </c>
      <c r="CO47" s="53">
        <v>104.8112</v>
      </c>
      <c r="CP47" s="53">
        <v>208</v>
      </c>
      <c r="CQ47" s="20">
        <v>146</v>
      </c>
      <c r="CR47" s="53">
        <v>72.430599999999998</v>
      </c>
      <c r="CS47" s="53">
        <v>73.569400000000002</v>
      </c>
      <c r="CT47" s="53">
        <v>146</v>
      </c>
      <c r="CU47" s="20">
        <v>112</v>
      </c>
      <c r="CV47" s="53">
        <v>55.563199999999995</v>
      </c>
      <c r="CW47" s="53">
        <v>56.436800000000005</v>
      </c>
      <c r="CX47" s="53">
        <v>112</v>
      </c>
      <c r="CY47" s="20">
        <v>79</v>
      </c>
      <c r="CZ47" s="53">
        <v>39.191899999999997</v>
      </c>
      <c r="DA47" s="53">
        <v>39.808100000000003</v>
      </c>
      <c r="DB47" s="53">
        <v>79</v>
      </c>
      <c r="DC47" s="20">
        <v>74</v>
      </c>
      <c r="DD47" s="53">
        <v>36.711399999999998</v>
      </c>
      <c r="DE47" s="53">
        <v>37.288600000000002</v>
      </c>
      <c r="DF47" s="53">
        <v>74</v>
      </c>
      <c r="DG47" s="20">
        <v>59</v>
      </c>
      <c r="DH47" s="53">
        <v>29.2699</v>
      </c>
      <c r="DI47" s="53">
        <v>29.7301</v>
      </c>
      <c r="DJ47" s="53">
        <v>59</v>
      </c>
      <c r="DK47" s="20">
        <v>45</v>
      </c>
      <c r="DL47" s="53">
        <v>22.3245</v>
      </c>
      <c r="DM47" s="53">
        <v>22.6755</v>
      </c>
      <c r="DN47" s="53">
        <v>45</v>
      </c>
      <c r="DO47" s="20">
        <v>34</v>
      </c>
      <c r="DP47" s="53">
        <v>16.8674</v>
      </c>
      <c r="DQ47" s="53">
        <v>17.1326</v>
      </c>
      <c r="DR47" s="53">
        <v>34</v>
      </c>
      <c r="DS47" s="20">
        <v>31</v>
      </c>
      <c r="DT47" s="53">
        <v>15.379099999999999</v>
      </c>
      <c r="DU47" s="53">
        <v>15.620900000000001</v>
      </c>
      <c r="DV47" s="53">
        <v>31</v>
      </c>
      <c r="DW47" s="20">
        <v>23</v>
      </c>
      <c r="DX47" s="53">
        <v>11.410299999999999</v>
      </c>
      <c r="DY47" s="53">
        <v>11.589700000000001</v>
      </c>
      <c r="DZ47" s="53">
        <v>23</v>
      </c>
      <c r="EA47" s="20">
        <v>15</v>
      </c>
      <c r="EB47" s="53">
        <v>7.4414999999999996</v>
      </c>
      <c r="EC47" s="53">
        <v>7.5585000000000004</v>
      </c>
      <c r="ED47" s="53">
        <v>15</v>
      </c>
      <c r="EE47" s="20">
        <v>9</v>
      </c>
      <c r="EF47" s="53">
        <v>4.4649000000000001</v>
      </c>
      <c r="EG47" s="53">
        <v>4.5350999999999999</v>
      </c>
      <c r="EH47" s="53">
        <v>9</v>
      </c>
      <c r="EI47" s="20">
        <v>3</v>
      </c>
      <c r="EJ47" s="53">
        <v>1.4883</v>
      </c>
      <c r="EK47" s="53">
        <v>1.5117</v>
      </c>
      <c r="EL47" s="53">
        <v>3</v>
      </c>
      <c r="EM47" s="20">
        <v>19</v>
      </c>
      <c r="EN47" s="53">
        <v>9.4259000000000004</v>
      </c>
      <c r="EO47" s="53">
        <v>9.5740999999999996</v>
      </c>
      <c r="EP47" s="53">
        <v>19</v>
      </c>
      <c r="EQ47" s="20">
        <v>19</v>
      </c>
      <c r="ER47" s="53">
        <v>9.4259000000000004</v>
      </c>
      <c r="ES47" s="53">
        <v>9.5740999999999996</v>
      </c>
      <c r="ET47" s="53">
        <v>19</v>
      </c>
      <c r="EU47" s="20">
        <v>35</v>
      </c>
      <c r="EV47" s="53">
        <v>17.363499999999998</v>
      </c>
      <c r="EW47" s="53">
        <v>17.636500000000002</v>
      </c>
      <c r="EX47" s="53">
        <v>35</v>
      </c>
      <c r="EY47" s="20">
        <v>856</v>
      </c>
      <c r="EZ47" s="20">
        <v>79</v>
      </c>
      <c r="FA47" s="20">
        <v>81</v>
      </c>
      <c r="FB47" s="20">
        <v>425</v>
      </c>
      <c r="FC47" s="22">
        <v>48</v>
      </c>
      <c r="FD47"/>
      <c r="FE47"/>
      <c r="FF47"/>
      <c r="FG47"/>
      <c r="FH47"/>
    </row>
    <row r="48" spans="1:164" s="23" customFormat="1" x14ac:dyDescent="0.25">
      <c r="A48" s="16" t="s">
        <v>125</v>
      </c>
      <c r="B48" s="17" t="s">
        <v>126</v>
      </c>
      <c r="C48" s="18">
        <v>782</v>
      </c>
      <c r="D48" s="53">
        <v>387.9502</v>
      </c>
      <c r="E48" s="53">
        <v>394.0498</v>
      </c>
      <c r="F48" s="53">
        <v>782</v>
      </c>
      <c r="G48" s="20">
        <v>17</v>
      </c>
      <c r="H48" s="53">
        <v>8.4337</v>
      </c>
      <c r="I48" s="53">
        <v>8.5663</v>
      </c>
      <c r="J48" s="53">
        <v>17</v>
      </c>
      <c r="K48" s="20">
        <v>16</v>
      </c>
      <c r="L48" s="53">
        <v>7.9375999999999998</v>
      </c>
      <c r="M48" s="53">
        <v>8.0624000000000002</v>
      </c>
      <c r="N48" s="53">
        <v>16</v>
      </c>
      <c r="O48" s="20">
        <v>15</v>
      </c>
      <c r="P48" s="53">
        <v>7.4414999999999996</v>
      </c>
      <c r="Q48" s="53">
        <v>7.5585000000000004</v>
      </c>
      <c r="R48" s="53">
        <v>15</v>
      </c>
      <c r="S48" s="20">
        <v>14</v>
      </c>
      <c r="T48" s="53">
        <v>6.9453999999999994</v>
      </c>
      <c r="U48" s="53">
        <v>7.0546000000000006</v>
      </c>
      <c r="V48" s="53">
        <v>14</v>
      </c>
      <c r="W48" s="20">
        <v>14</v>
      </c>
      <c r="X48" s="53">
        <v>6.9453999999999994</v>
      </c>
      <c r="Y48" s="53">
        <v>7.0546000000000006</v>
      </c>
      <c r="Z48" s="53">
        <v>14</v>
      </c>
      <c r="AA48" s="20">
        <v>14</v>
      </c>
      <c r="AB48" s="53">
        <v>6.9453999999999994</v>
      </c>
      <c r="AC48" s="53">
        <v>7.0546000000000006</v>
      </c>
      <c r="AD48" s="53">
        <v>14</v>
      </c>
      <c r="AE48" s="20">
        <v>14</v>
      </c>
      <c r="AF48" s="53">
        <v>6.9453999999999994</v>
      </c>
      <c r="AG48" s="53">
        <v>7.0546000000000006</v>
      </c>
      <c r="AH48" s="53">
        <v>14</v>
      </c>
      <c r="AI48" s="20">
        <v>14</v>
      </c>
      <c r="AJ48" s="53">
        <v>6.9453999999999994</v>
      </c>
      <c r="AK48" s="53">
        <v>7.0546000000000006</v>
      </c>
      <c r="AL48" s="53">
        <v>14</v>
      </c>
      <c r="AM48" s="20">
        <v>14</v>
      </c>
      <c r="AN48" s="53">
        <v>6.9453999999999994</v>
      </c>
      <c r="AO48" s="53">
        <v>7.0546000000000006</v>
      </c>
      <c r="AP48" s="53">
        <v>14</v>
      </c>
      <c r="AQ48" s="20">
        <v>14</v>
      </c>
      <c r="AR48" s="53">
        <v>6.9453999999999994</v>
      </c>
      <c r="AS48" s="53">
        <v>7.0546000000000006</v>
      </c>
      <c r="AT48" s="53">
        <v>14</v>
      </c>
      <c r="AU48" s="20">
        <v>14</v>
      </c>
      <c r="AV48" s="53">
        <v>6.9453999999999994</v>
      </c>
      <c r="AW48" s="53">
        <v>7.0546000000000006</v>
      </c>
      <c r="AX48" s="53">
        <v>14</v>
      </c>
      <c r="AY48" s="20">
        <v>15</v>
      </c>
      <c r="AZ48" s="53">
        <v>7.4414999999999996</v>
      </c>
      <c r="BA48" s="53">
        <v>7.5585000000000004</v>
      </c>
      <c r="BB48" s="53">
        <v>15</v>
      </c>
      <c r="BC48" s="20">
        <v>15</v>
      </c>
      <c r="BD48" s="53">
        <v>7.4414999999999996</v>
      </c>
      <c r="BE48" s="53">
        <v>7.5585000000000004</v>
      </c>
      <c r="BF48" s="53">
        <v>15</v>
      </c>
      <c r="BG48" s="20">
        <v>15</v>
      </c>
      <c r="BH48" s="53">
        <v>7.4414999999999996</v>
      </c>
      <c r="BI48" s="53">
        <v>7.5585000000000004</v>
      </c>
      <c r="BJ48" s="53">
        <v>15</v>
      </c>
      <c r="BK48" s="20">
        <v>15</v>
      </c>
      <c r="BL48" s="53">
        <v>7.4414999999999996</v>
      </c>
      <c r="BM48" s="53">
        <v>7.5585000000000004</v>
      </c>
      <c r="BN48" s="53">
        <v>15</v>
      </c>
      <c r="BO48" s="20">
        <v>15</v>
      </c>
      <c r="BP48" s="53">
        <v>7.4414999999999996</v>
      </c>
      <c r="BQ48" s="53">
        <v>7.5585000000000004</v>
      </c>
      <c r="BR48" s="53">
        <v>15</v>
      </c>
      <c r="BS48" s="20">
        <v>14</v>
      </c>
      <c r="BT48" s="53">
        <v>6.9453999999999994</v>
      </c>
      <c r="BU48" s="53">
        <v>7.0546000000000006</v>
      </c>
      <c r="BV48" s="53">
        <v>14</v>
      </c>
      <c r="BW48" s="20">
        <v>15</v>
      </c>
      <c r="BX48" s="53">
        <v>7.4414999999999996</v>
      </c>
      <c r="BY48" s="53">
        <v>7.5585000000000004</v>
      </c>
      <c r="BZ48" s="53">
        <v>15</v>
      </c>
      <c r="CA48" s="20">
        <v>16</v>
      </c>
      <c r="CB48" s="53">
        <v>7.9375999999999998</v>
      </c>
      <c r="CC48" s="53">
        <v>8.0624000000000002</v>
      </c>
      <c r="CD48" s="53">
        <v>16</v>
      </c>
      <c r="CE48" s="20">
        <v>18</v>
      </c>
      <c r="CF48" s="53">
        <v>8.9298000000000002</v>
      </c>
      <c r="CG48" s="53">
        <v>9.0701999999999998</v>
      </c>
      <c r="CH48" s="53">
        <v>18</v>
      </c>
      <c r="CI48" s="20">
        <v>102</v>
      </c>
      <c r="CJ48" s="53">
        <v>50.602199999999996</v>
      </c>
      <c r="CK48" s="53">
        <v>51.397800000000004</v>
      </c>
      <c r="CL48" s="53">
        <v>102</v>
      </c>
      <c r="CM48" s="20">
        <v>95</v>
      </c>
      <c r="CN48" s="53">
        <v>47.1295</v>
      </c>
      <c r="CO48" s="53">
        <v>47.8705</v>
      </c>
      <c r="CP48" s="53">
        <v>95</v>
      </c>
      <c r="CQ48" s="20">
        <v>67</v>
      </c>
      <c r="CR48" s="53">
        <v>33.238700000000001</v>
      </c>
      <c r="CS48" s="53">
        <v>33.761299999999999</v>
      </c>
      <c r="CT48" s="53">
        <v>67</v>
      </c>
      <c r="CU48" s="20">
        <v>51</v>
      </c>
      <c r="CV48" s="53">
        <v>25.301099999999998</v>
      </c>
      <c r="CW48" s="53">
        <v>25.698900000000002</v>
      </c>
      <c r="CX48" s="53">
        <v>51</v>
      </c>
      <c r="CY48" s="20">
        <v>36</v>
      </c>
      <c r="CZ48" s="53">
        <v>17.8596</v>
      </c>
      <c r="DA48" s="53">
        <v>18.1404</v>
      </c>
      <c r="DB48" s="53">
        <v>36</v>
      </c>
      <c r="DC48" s="20">
        <v>34</v>
      </c>
      <c r="DD48" s="53">
        <v>16.8674</v>
      </c>
      <c r="DE48" s="53">
        <v>17.1326</v>
      </c>
      <c r="DF48" s="53">
        <v>34</v>
      </c>
      <c r="DG48" s="20">
        <v>27</v>
      </c>
      <c r="DH48" s="53">
        <v>13.3947</v>
      </c>
      <c r="DI48" s="53">
        <v>13.6053</v>
      </c>
      <c r="DJ48" s="53">
        <v>27</v>
      </c>
      <c r="DK48" s="20">
        <v>21</v>
      </c>
      <c r="DL48" s="53">
        <v>10.418099999999999</v>
      </c>
      <c r="DM48" s="53">
        <v>10.581900000000001</v>
      </c>
      <c r="DN48" s="53">
        <v>21</v>
      </c>
      <c r="DO48" s="20">
        <v>15</v>
      </c>
      <c r="DP48" s="53">
        <v>7.4414999999999996</v>
      </c>
      <c r="DQ48" s="53">
        <v>7.5585000000000004</v>
      </c>
      <c r="DR48" s="53">
        <v>15</v>
      </c>
      <c r="DS48" s="20">
        <v>14</v>
      </c>
      <c r="DT48" s="53">
        <v>6.9453999999999994</v>
      </c>
      <c r="DU48" s="53">
        <v>7.0546000000000006</v>
      </c>
      <c r="DV48" s="53">
        <v>14</v>
      </c>
      <c r="DW48" s="20">
        <v>11</v>
      </c>
      <c r="DX48" s="53">
        <v>5.4570999999999996</v>
      </c>
      <c r="DY48" s="53">
        <v>5.5429000000000004</v>
      </c>
      <c r="DZ48" s="53">
        <v>11</v>
      </c>
      <c r="EA48" s="20">
        <v>7</v>
      </c>
      <c r="EB48" s="53">
        <v>3.4726999999999997</v>
      </c>
      <c r="EC48" s="53">
        <v>3.5273000000000003</v>
      </c>
      <c r="ED48" s="53">
        <v>7</v>
      </c>
      <c r="EE48" s="20">
        <v>4</v>
      </c>
      <c r="EF48" s="53">
        <v>1.9843999999999999</v>
      </c>
      <c r="EG48" s="53">
        <v>2.0156000000000001</v>
      </c>
      <c r="EH48" s="53">
        <v>4</v>
      </c>
      <c r="EI48" s="20">
        <v>1</v>
      </c>
      <c r="EJ48" s="53">
        <v>0.49609999999999999</v>
      </c>
      <c r="EK48" s="53">
        <v>0.50390000000000001</v>
      </c>
      <c r="EL48" s="53">
        <v>1</v>
      </c>
      <c r="EM48" s="20">
        <v>9</v>
      </c>
      <c r="EN48" s="53">
        <v>4.4649000000000001</v>
      </c>
      <c r="EO48" s="53">
        <v>4.5350999999999999</v>
      </c>
      <c r="EP48" s="53">
        <v>9</v>
      </c>
      <c r="EQ48" s="20">
        <v>9</v>
      </c>
      <c r="ER48" s="53">
        <v>4.4649000000000001</v>
      </c>
      <c r="ES48" s="53">
        <v>4.5350999999999999</v>
      </c>
      <c r="ET48" s="53">
        <v>9</v>
      </c>
      <c r="EU48" s="20">
        <v>16</v>
      </c>
      <c r="EV48" s="53">
        <v>7.9375999999999998</v>
      </c>
      <c r="EW48" s="53">
        <v>8.0624000000000002</v>
      </c>
      <c r="EX48" s="53">
        <v>16</v>
      </c>
      <c r="EY48" s="20">
        <v>390</v>
      </c>
      <c r="EZ48" s="20">
        <v>36</v>
      </c>
      <c r="FA48" s="20">
        <v>37</v>
      </c>
      <c r="FB48" s="20">
        <v>193</v>
      </c>
      <c r="FC48" s="22">
        <v>22</v>
      </c>
      <c r="FD48"/>
      <c r="FE48"/>
      <c r="FF48"/>
      <c r="FG48"/>
      <c r="FH48"/>
    </row>
    <row r="49" spans="1:164" s="23" customFormat="1" x14ac:dyDescent="0.25">
      <c r="A49" s="16" t="s">
        <v>127</v>
      </c>
      <c r="B49" s="17" t="s">
        <v>128</v>
      </c>
      <c r="C49" s="18">
        <v>734</v>
      </c>
      <c r="D49" s="53">
        <v>364.13740000000001</v>
      </c>
      <c r="E49" s="53">
        <v>369.86259999999999</v>
      </c>
      <c r="F49" s="53">
        <v>734</v>
      </c>
      <c r="G49" s="20">
        <v>16</v>
      </c>
      <c r="H49" s="53">
        <v>7.9375999999999998</v>
      </c>
      <c r="I49" s="53">
        <v>8.0624000000000002</v>
      </c>
      <c r="J49" s="53">
        <v>16</v>
      </c>
      <c r="K49" s="20">
        <v>15</v>
      </c>
      <c r="L49" s="53">
        <v>7.4414999999999996</v>
      </c>
      <c r="M49" s="53">
        <v>7.5585000000000004</v>
      </c>
      <c r="N49" s="53">
        <v>15</v>
      </c>
      <c r="O49" s="20">
        <v>14</v>
      </c>
      <c r="P49" s="53">
        <v>6.9453999999999994</v>
      </c>
      <c r="Q49" s="53">
        <v>7.0546000000000006</v>
      </c>
      <c r="R49" s="53">
        <v>14</v>
      </c>
      <c r="S49" s="20">
        <v>14</v>
      </c>
      <c r="T49" s="53">
        <v>6.9453999999999994</v>
      </c>
      <c r="U49" s="53">
        <v>7.0546000000000006</v>
      </c>
      <c r="V49" s="53">
        <v>14</v>
      </c>
      <c r="W49" s="20">
        <v>13</v>
      </c>
      <c r="X49" s="53">
        <v>6.4493</v>
      </c>
      <c r="Y49" s="53">
        <v>6.5507</v>
      </c>
      <c r="Z49" s="53">
        <v>13</v>
      </c>
      <c r="AA49" s="20">
        <v>13</v>
      </c>
      <c r="AB49" s="53">
        <v>6.4493</v>
      </c>
      <c r="AC49" s="53">
        <v>6.5507</v>
      </c>
      <c r="AD49" s="53">
        <v>13</v>
      </c>
      <c r="AE49" s="20">
        <v>13</v>
      </c>
      <c r="AF49" s="53">
        <v>6.4493</v>
      </c>
      <c r="AG49" s="53">
        <v>6.5507</v>
      </c>
      <c r="AH49" s="53">
        <v>13</v>
      </c>
      <c r="AI49" s="20">
        <v>13</v>
      </c>
      <c r="AJ49" s="53">
        <v>6.4493</v>
      </c>
      <c r="AK49" s="53">
        <v>6.5507</v>
      </c>
      <c r="AL49" s="53">
        <v>13</v>
      </c>
      <c r="AM49" s="20">
        <v>13</v>
      </c>
      <c r="AN49" s="53">
        <v>6.4493</v>
      </c>
      <c r="AO49" s="53">
        <v>6.5507</v>
      </c>
      <c r="AP49" s="53">
        <v>13</v>
      </c>
      <c r="AQ49" s="20">
        <v>13</v>
      </c>
      <c r="AR49" s="53">
        <v>6.4493</v>
      </c>
      <c r="AS49" s="53">
        <v>6.5507</v>
      </c>
      <c r="AT49" s="53">
        <v>13</v>
      </c>
      <c r="AU49" s="20">
        <v>13</v>
      </c>
      <c r="AV49" s="53">
        <v>6.4493</v>
      </c>
      <c r="AW49" s="53">
        <v>6.5507</v>
      </c>
      <c r="AX49" s="53">
        <v>13</v>
      </c>
      <c r="AY49" s="20">
        <v>14</v>
      </c>
      <c r="AZ49" s="53">
        <v>6.9453999999999994</v>
      </c>
      <c r="BA49" s="53">
        <v>7.0546000000000006</v>
      </c>
      <c r="BB49" s="53">
        <v>14</v>
      </c>
      <c r="BC49" s="20">
        <v>14</v>
      </c>
      <c r="BD49" s="53">
        <v>6.9453999999999994</v>
      </c>
      <c r="BE49" s="53">
        <v>7.0546000000000006</v>
      </c>
      <c r="BF49" s="53">
        <v>14</v>
      </c>
      <c r="BG49" s="20">
        <v>14</v>
      </c>
      <c r="BH49" s="53">
        <v>6.9453999999999994</v>
      </c>
      <c r="BI49" s="53">
        <v>7.0546000000000006</v>
      </c>
      <c r="BJ49" s="53">
        <v>14</v>
      </c>
      <c r="BK49" s="20">
        <v>14</v>
      </c>
      <c r="BL49" s="53">
        <v>6.9453999999999994</v>
      </c>
      <c r="BM49" s="53">
        <v>7.0546000000000006</v>
      </c>
      <c r="BN49" s="53">
        <v>14</v>
      </c>
      <c r="BO49" s="20">
        <v>14</v>
      </c>
      <c r="BP49" s="53">
        <v>6.9453999999999994</v>
      </c>
      <c r="BQ49" s="53">
        <v>7.0546000000000006</v>
      </c>
      <c r="BR49" s="53">
        <v>14</v>
      </c>
      <c r="BS49" s="20">
        <v>14</v>
      </c>
      <c r="BT49" s="53">
        <v>6.9453999999999994</v>
      </c>
      <c r="BU49" s="53">
        <v>7.0546000000000006</v>
      </c>
      <c r="BV49" s="53">
        <v>14</v>
      </c>
      <c r="BW49" s="20">
        <v>14</v>
      </c>
      <c r="BX49" s="53">
        <v>6.9453999999999994</v>
      </c>
      <c r="BY49" s="53">
        <v>7.0546000000000006</v>
      </c>
      <c r="BZ49" s="53">
        <v>14</v>
      </c>
      <c r="CA49" s="20">
        <v>15</v>
      </c>
      <c r="CB49" s="53">
        <v>7.4414999999999996</v>
      </c>
      <c r="CC49" s="53">
        <v>7.5585000000000004</v>
      </c>
      <c r="CD49" s="53">
        <v>15</v>
      </c>
      <c r="CE49" s="20">
        <v>17</v>
      </c>
      <c r="CF49" s="53">
        <v>8.4337</v>
      </c>
      <c r="CG49" s="53">
        <v>8.5663</v>
      </c>
      <c r="CH49" s="53">
        <v>17</v>
      </c>
      <c r="CI49" s="20">
        <v>96</v>
      </c>
      <c r="CJ49" s="53">
        <v>47.625599999999999</v>
      </c>
      <c r="CK49" s="53">
        <v>48.374400000000001</v>
      </c>
      <c r="CL49" s="53">
        <v>96</v>
      </c>
      <c r="CM49" s="20">
        <v>89</v>
      </c>
      <c r="CN49" s="53">
        <v>44.152899999999995</v>
      </c>
      <c r="CO49" s="53">
        <v>44.847100000000005</v>
      </c>
      <c r="CP49" s="53">
        <v>89</v>
      </c>
      <c r="CQ49" s="20">
        <v>63</v>
      </c>
      <c r="CR49" s="53">
        <v>31.254300000000001</v>
      </c>
      <c r="CS49" s="53">
        <v>31.745699999999999</v>
      </c>
      <c r="CT49" s="53">
        <v>63</v>
      </c>
      <c r="CU49" s="20">
        <v>48</v>
      </c>
      <c r="CV49" s="53">
        <v>23.812799999999999</v>
      </c>
      <c r="CW49" s="53">
        <v>24.187200000000001</v>
      </c>
      <c r="CX49" s="53">
        <v>48</v>
      </c>
      <c r="CY49" s="20">
        <v>34</v>
      </c>
      <c r="CZ49" s="53">
        <v>16.8674</v>
      </c>
      <c r="DA49" s="53">
        <v>17.1326</v>
      </c>
      <c r="DB49" s="53">
        <v>34</v>
      </c>
      <c r="DC49" s="20">
        <v>32</v>
      </c>
      <c r="DD49" s="53">
        <v>15.8752</v>
      </c>
      <c r="DE49" s="53">
        <v>16.1248</v>
      </c>
      <c r="DF49" s="53">
        <v>32</v>
      </c>
      <c r="DG49" s="20">
        <v>25</v>
      </c>
      <c r="DH49" s="53">
        <v>12.4025</v>
      </c>
      <c r="DI49" s="53">
        <v>12.5975</v>
      </c>
      <c r="DJ49" s="53">
        <v>25</v>
      </c>
      <c r="DK49" s="20">
        <v>19</v>
      </c>
      <c r="DL49" s="53">
        <v>9.4259000000000004</v>
      </c>
      <c r="DM49" s="53">
        <v>9.5740999999999996</v>
      </c>
      <c r="DN49" s="53">
        <v>19</v>
      </c>
      <c r="DO49" s="20">
        <v>14</v>
      </c>
      <c r="DP49" s="53">
        <v>6.9453999999999994</v>
      </c>
      <c r="DQ49" s="53">
        <v>7.0546000000000006</v>
      </c>
      <c r="DR49" s="53">
        <v>14</v>
      </c>
      <c r="DS49" s="20">
        <v>13</v>
      </c>
      <c r="DT49" s="53">
        <v>6.4493</v>
      </c>
      <c r="DU49" s="53">
        <v>6.5507</v>
      </c>
      <c r="DV49" s="53">
        <v>13</v>
      </c>
      <c r="DW49" s="20">
        <v>10</v>
      </c>
      <c r="DX49" s="53">
        <v>4.9610000000000003</v>
      </c>
      <c r="DY49" s="53">
        <v>5.0389999999999997</v>
      </c>
      <c r="DZ49" s="53">
        <v>10</v>
      </c>
      <c r="EA49" s="20">
        <v>7</v>
      </c>
      <c r="EB49" s="53">
        <v>3.4726999999999997</v>
      </c>
      <c r="EC49" s="53">
        <v>3.5273000000000003</v>
      </c>
      <c r="ED49" s="53">
        <v>7</v>
      </c>
      <c r="EE49" s="20">
        <v>4</v>
      </c>
      <c r="EF49" s="53">
        <v>1.9843999999999999</v>
      </c>
      <c r="EG49" s="53">
        <v>2.0156000000000001</v>
      </c>
      <c r="EH49" s="53">
        <v>4</v>
      </c>
      <c r="EI49" s="20">
        <v>1</v>
      </c>
      <c r="EJ49" s="53">
        <v>0.49609999999999999</v>
      </c>
      <c r="EK49" s="53">
        <v>0.50390000000000001</v>
      </c>
      <c r="EL49" s="53">
        <v>1</v>
      </c>
      <c r="EM49" s="20">
        <v>8</v>
      </c>
      <c r="EN49" s="53">
        <v>3.9687999999999999</v>
      </c>
      <c r="EO49" s="53">
        <v>4.0312000000000001</v>
      </c>
      <c r="EP49" s="53">
        <v>8</v>
      </c>
      <c r="EQ49" s="20">
        <v>8</v>
      </c>
      <c r="ER49" s="53">
        <v>3.9687999999999999</v>
      </c>
      <c r="ES49" s="53">
        <v>4.0312000000000001</v>
      </c>
      <c r="ET49" s="53">
        <v>8</v>
      </c>
      <c r="EU49" s="20">
        <v>15</v>
      </c>
      <c r="EV49" s="53">
        <v>7.4414999999999996</v>
      </c>
      <c r="EW49" s="53">
        <v>7.5585000000000004</v>
      </c>
      <c r="EX49" s="53">
        <v>15</v>
      </c>
      <c r="EY49" s="20">
        <v>368</v>
      </c>
      <c r="EZ49" s="20">
        <v>34</v>
      </c>
      <c r="FA49" s="20">
        <v>35</v>
      </c>
      <c r="FB49" s="20">
        <v>182</v>
      </c>
      <c r="FC49" s="22">
        <v>21</v>
      </c>
      <c r="FD49"/>
      <c r="FE49"/>
      <c r="FF49"/>
      <c r="FG49"/>
      <c r="FH49"/>
    </row>
    <row r="50" spans="1:164" s="23" customFormat="1" x14ac:dyDescent="0.25">
      <c r="A50" s="16" t="s">
        <v>129</v>
      </c>
      <c r="B50" s="17" t="s">
        <v>130</v>
      </c>
      <c r="C50" s="18">
        <v>863</v>
      </c>
      <c r="D50" s="53">
        <v>428.1343</v>
      </c>
      <c r="E50" s="53">
        <v>434.8657</v>
      </c>
      <c r="F50" s="53">
        <v>863</v>
      </c>
      <c r="G50" s="20">
        <v>19</v>
      </c>
      <c r="H50" s="53">
        <v>9.4259000000000004</v>
      </c>
      <c r="I50" s="53">
        <v>9.5740999999999996</v>
      </c>
      <c r="J50" s="53">
        <v>19</v>
      </c>
      <c r="K50" s="20">
        <v>18</v>
      </c>
      <c r="L50" s="53">
        <v>8.9298000000000002</v>
      </c>
      <c r="M50" s="53">
        <v>9.0701999999999998</v>
      </c>
      <c r="N50" s="53">
        <v>18</v>
      </c>
      <c r="O50" s="20">
        <v>17</v>
      </c>
      <c r="P50" s="53">
        <v>8.4337</v>
      </c>
      <c r="Q50" s="53">
        <v>8.5663</v>
      </c>
      <c r="R50" s="53">
        <v>17</v>
      </c>
      <c r="S50" s="20">
        <v>16</v>
      </c>
      <c r="T50" s="53">
        <v>7.9375999999999998</v>
      </c>
      <c r="U50" s="53">
        <v>8.0624000000000002</v>
      </c>
      <c r="V50" s="53">
        <v>16</v>
      </c>
      <c r="W50" s="20">
        <v>16</v>
      </c>
      <c r="X50" s="53">
        <v>7.9375999999999998</v>
      </c>
      <c r="Y50" s="53">
        <v>8.0624000000000002</v>
      </c>
      <c r="Z50" s="53">
        <v>16</v>
      </c>
      <c r="AA50" s="20">
        <v>15</v>
      </c>
      <c r="AB50" s="53">
        <v>7.4414999999999996</v>
      </c>
      <c r="AC50" s="53">
        <v>7.5585000000000004</v>
      </c>
      <c r="AD50" s="53">
        <v>15</v>
      </c>
      <c r="AE50" s="20">
        <v>15</v>
      </c>
      <c r="AF50" s="53">
        <v>7.4414999999999996</v>
      </c>
      <c r="AG50" s="53">
        <v>7.5585000000000004</v>
      </c>
      <c r="AH50" s="53">
        <v>15</v>
      </c>
      <c r="AI50" s="20">
        <v>15</v>
      </c>
      <c r="AJ50" s="53">
        <v>7.4414999999999996</v>
      </c>
      <c r="AK50" s="53">
        <v>7.5585000000000004</v>
      </c>
      <c r="AL50" s="53">
        <v>15</v>
      </c>
      <c r="AM50" s="20">
        <v>15</v>
      </c>
      <c r="AN50" s="53">
        <v>7.4414999999999996</v>
      </c>
      <c r="AO50" s="53">
        <v>7.5585000000000004</v>
      </c>
      <c r="AP50" s="53">
        <v>15</v>
      </c>
      <c r="AQ50" s="20">
        <v>15</v>
      </c>
      <c r="AR50" s="53">
        <v>7.4414999999999996</v>
      </c>
      <c r="AS50" s="53">
        <v>7.5585000000000004</v>
      </c>
      <c r="AT50" s="53">
        <v>15</v>
      </c>
      <c r="AU50" s="20">
        <v>16</v>
      </c>
      <c r="AV50" s="53">
        <v>7.9375999999999998</v>
      </c>
      <c r="AW50" s="53">
        <v>8.0624000000000002</v>
      </c>
      <c r="AX50" s="53">
        <v>16</v>
      </c>
      <c r="AY50" s="20">
        <v>16</v>
      </c>
      <c r="AZ50" s="53">
        <v>7.9375999999999998</v>
      </c>
      <c r="BA50" s="53">
        <v>8.0624000000000002</v>
      </c>
      <c r="BB50" s="53">
        <v>16</v>
      </c>
      <c r="BC50" s="20">
        <v>17</v>
      </c>
      <c r="BD50" s="53">
        <v>8.4337</v>
      </c>
      <c r="BE50" s="53">
        <v>8.5663</v>
      </c>
      <c r="BF50" s="53">
        <v>17</v>
      </c>
      <c r="BG50" s="20">
        <v>17</v>
      </c>
      <c r="BH50" s="53">
        <v>8.4337</v>
      </c>
      <c r="BI50" s="53">
        <v>8.5663</v>
      </c>
      <c r="BJ50" s="53">
        <v>17</v>
      </c>
      <c r="BK50" s="20">
        <v>16</v>
      </c>
      <c r="BL50" s="53">
        <v>7.9375999999999998</v>
      </c>
      <c r="BM50" s="53">
        <v>8.0624000000000002</v>
      </c>
      <c r="BN50" s="53">
        <v>16</v>
      </c>
      <c r="BO50" s="20">
        <v>16</v>
      </c>
      <c r="BP50" s="53">
        <v>7.9375999999999998</v>
      </c>
      <c r="BQ50" s="53">
        <v>8.0624000000000002</v>
      </c>
      <c r="BR50" s="53">
        <v>16</v>
      </c>
      <c r="BS50" s="20">
        <v>16</v>
      </c>
      <c r="BT50" s="53">
        <v>7.9375999999999998</v>
      </c>
      <c r="BU50" s="53">
        <v>8.0624000000000002</v>
      </c>
      <c r="BV50" s="53">
        <v>16</v>
      </c>
      <c r="BW50" s="20">
        <v>16</v>
      </c>
      <c r="BX50" s="53">
        <v>7.9375999999999998</v>
      </c>
      <c r="BY50" s="53">
        <v>8.0624000000000002</v>
      </c>
      <c r="BZ50" s="53">
        <v>16</v>
      </c>
      <c r="CA50" s="20">
        <v>17</v>
      </c>
      <c r="CB50" s="53">
        <v>8.4337</v>
      </c>
      <c r="CC50" s="53">
        <v>8.5663</v>
      </c>
      <c r="CD50" s="53">
        <v>17</v>
      </c>
      <c r="CE50" s="20">
        <v>19</v>
      </c>
      <c r="CF50" s="53">
        <v>9.4259000000000004</v>
      </c>
      <c r="CG50" s="53">
        <v>9.5740999999999996</v>
      </c>
      <c r="CH50" s="53">
        <v>19</v>
      </c>
      <c r="CI50" s="20">
        <v>113</v>
      </c>
      <c r="CJ50" s="53">
        <v>56.0593</v>
      </c>
      <c r="CK50" s="53">
        <v>56.9407</v>
      </c>
      <c r="CL50" s="53">
        <v>113</v>
      </c>
      <c r="CM50" s="20">
        <v>105</v>
      </c>
      <c r="CN50" s="53">
        <v>52.090499999999999</v>
      </c>
      <c r="CO50" s="53">
        <v>52.909500000000001</v>
      </c>
      <c r="CP50" s="53">
        <v>105</v>
      </c>
      <c r="CQ50" s="20">
        <v>74</v>
      </c>
      <c r="CR50" s="53">
        <v>36.711399999999998</v>
      </c>
      <c r="CS50" s="53">
        <v>37.288600000000002</v>
      </c>
      <c r="CT50" s="53">
        <v>74</v>
      </c>
      <c r="CU50" s="20">
        <v>56</v>
      </c>
      <c r="CV50" s="53">
        <v>27.781599999999997</v>
      </c>
      <c r="CW50" s="53">
        <v>28.218400000000003</v>
      </c>
      <c r="CX50" s="53">
        <v>56</v>
      </c>
      <c r="CY50" s="20">
        <v>40</v>
      </c>
      <c r="CZ50" s="53">
        <v>19.844000000000001</v>
      </c>
      <c r="DA50" s="53">
        <v>20.155999999999999</v>
      </c>
      <c r="DB50" s="53">
        <v>40</v>
      </c>
      <c r="DC50" s="20">
        <v>37</v>
      </c>
      <c r="DD50" s="53">
        <v>18.355699999999999</v>
      </c>
      <c r="DE50" s="53">
        <v>18.644300000000001</v>
      </c>
      <c r="DF50" s="53">
        <v>37</v>
      </c>
      <c r="DG50" s="20">
        <v>30</v>
      </c>
      <c r="DH50" s="53">
        <v>14.882999999999999</v>
      </c>
      <c r="DI50" s="53">
        <v>15.117000000000001</v>
      </c>
      <c r="DJ50" s="53">
        <v>30</v>
      </c>
      <c r="DK50" s="20">
        <v>23</v>
      </c>
      <c r="DL50" s="53">
        <v>11.410299999999999</v>
      </c>
      <c r="DM50" s="53">
        <v>11.589700000000001</v>
      </c>
      <c r="DN50" s="53">
        <v>23</v>
      </c>
      <c r="DO50" s="20">
        <v>17</v>
      </c>
      <c r="DP50" s="53">
        <v>8.4337</v>
      </c>
      <c r="DQ50" s="53">
        <v>8.5663</v>
      </c>
      <c r="DR50" s="53">
        <v>17</v>
      </c>
      <c r="DS50" s="20">
        <v>16</v>
      </c>
      <c r="DT50" s="53">
        <v>7.9375999999999998</v>
      </c>
      <c r="DU50" s="53">
        <v>8.0624000000000002</v>
      </c>
      <c r="DV50" s="53">
        <v>16</v>
      </c>
      <c r="DW50" s="20">
        <v>12</v>
      </c>
      <c r="DX50" s="53">
        <v>5.9531999999999998</v>
      </c>
      <c r="DY50" s="53">
        <v>6.0468000000000002</v>
      </c>
      <c r="DZ50" s="53">
        <v>12</v>
      </c>
      <c r="EA50" s="20">
        <v>8</v>
      </c>
      <c r="EB50" s="53">
        <v>3.9687999999999999</v>
      </c>
      <c r="EC50" s="53">
        <v>4.0312000000000001</v>
      </c>
      <c r="ED50" s="53">
        <v>8</v>
      </c>
      <c r="EE50" s="20">
        <v>5</v>
      </c>
      <c r="EF50" s="53">
        <v>2.4805000000000001</v>
      </c>
      <c r="EG50" s="53">
        <v>2.5194999999999999</v>
      </c>
      <c r="EH50" s="53">
        <v>5</v>
      </c>
      <c r="EI50" s="20">
        <v>1</v>
      </c>
      <c r="EJ50" s="53">
        <v>0.49609999999999999</v>
      </c>
      <c r="EK50" s="53">
        <v>0.50390000000000001</v>
      </c>
      <c r="EL50" s="53">
        <v>1</v>
      </c>
      <c r="EM50" s="20">
        <v>10</v>
      </c>
      <c r="EN50" s="53">
        <v>4.9610000000000003</v>
      </c>
      <c r="EO50" s="53">
        <v>5.0389999999999997</v>
      </c>
      <c r="EP50" s="53">
        <v>10</v>
      </c>
      <c r="EQ50" s="20">
        <v>10</v>
      </c>
      <c r="ER50" s="53">
        <v>4.9610000000000003</v>
      </c>
      <c r="ES50" s="53">
        <v>5.0389999999999997</v>
      </c>
      <c r="ET50" s="53">
        <v>10</v>
      </c>
      <c r="EU50" s="20">
        <v>18</v>
      </c>
      <c r="EV50" s="53">
        <v>8.9298000000000002</v>
      </c>
      <c r="EW50" s="53">
        <v>9.0701999999999998</v>
      </c>
      <c r="EX50" s="53">
        <v>18</v>
      </c>
      <c r="EY50" s="20">
        <v>432</v>
      </c>
      <c r="EZ50" s="20">
        <v>40</v>
      </c>
      <c r="FA50" s="20">
        <v>41</v>
      </c>
      <c r="FB50" s="20">
        <v>214</v>
      </c>
      <c r="FC50" s="22">
        <v>24</v>
      </c>
      <c r="FD50"/>
      <c r="FE50"/>
      <c r="FF50"/>
      <c r="FG50"/>
      <c r="FH50"/>
    </row>
    <row r="51" spans="1:164" s="23" customFormat="1" x14ac:dyDescent="0.25">
      <c r="A51" s="16" t="s">
        <v>131</v>
      </c>
      <c r="B51" s="17" t="s">
        <v>132</v>
      </c>
      <c r="C51" s="18">
        <v>1048</v>
      </c>
      <c r="D51" s="53">
        <v>519.91279999999995</v>
      </c>
      <c r="E51" s="53">
        <v>528.08720000000005</v>
      </c>
      <c r="F51" s="53">
        <v>1048</v>
      </c>
      <c r="G51" s="20">
        <v>23</v>
      </c>
      <c r="H51" s="53">
        <v>11.410299999999999</v>
      </c>
      <c r="I51" s="53">
        <v>11.589700000000001</v>
      </c>
      <c r="J51" s="53">
        <v>23</v>
      </c>
      <c r="K51" s="20">
        <v>22</v>
      </c>
      <c r="L51" s="53">
        <v>10.914199999999999</v>
      </c>
      <c r="M51" s="53">
        <v>11.085800000000001</v>
      </c>
      <c r="N51" s="53">
        <v>22</v>
      </c>
      <c r="O51" s="20">
        <v>21</v>
      </c>
      <c r="P51" s="53">
        <v>10.418099999999999</v>
      </c>
      <c r="Q51" s="53">
        <v>10.581900000000001</v>
      </c>
      <c r="R51" s="53">
        <v>21</v>
      </c>
      <c r="S51" s="20">
        <v>19</v>
      </c>
      <c r="T51" s="53">
        <v>9.4259000000000004</v>
      </c>
      <c r="U51" s="53">
        <v>9.5740999999999996</v>
      </c>
      <c r="V51" s="53">
        <v>19</v>
      </c>
      <c r="W51" s="20">
        <v>19</v>
      </c>
      <c r="X51" s="53">
        <v>9.4259000000000004</v>
      </c>
      <c r="Y51" s="53">
        <v>9.5740999999999996</v>
      </c>
      <c r="Z51" s="53">
        <v>19</v>
      </c>
      <c r="AA51" s="20">
        <v>19</v>
      </c>
      <c r="AB51" s="53">
        <v>9.4259000000000004</v>
      </c>
      <c r="AC51" s="53">
        <v>9.5740999999999996</v>
      </c>
      <c r="AD51" s="53">
        <v>19</v>
      </c>
      <c r="AE51" s="20">
        <v>18</v>
      </c>
      <c r="AF51" s="53">
        <v>8.9298000000000002</v>
      </c>
      <c r="AG51" s="53">
        <v>9.0701999999999998</v>
      </c>
      <c r="AH51" s="53">
        <v>18</v>
      </c>
      <c r="AI51" s="20">
        <v>18</v>
      </c>
      <c r="AJ51" s="53">
        <v>8.9298000000000002</v>
      </c>
      <c r="AK51" s="53">
        <v>9.0701999999999998</v>
      </c>
      <c r="AL51" s="53">
        <v>18</v>
      </c>
      <c r="AM51" s="20">
        <v>19</v>
      </c>
      <c r="AN51" s="53">
        <v>9.4259000000000004</v>
      </c>
      <c r="AO51" s="53">
        <v>9.5740999999999996</v>
      </c>
      <c r="AP51" s="53">
        <v>19</v>
      </c>
      <c r="AQ51" s="20">
        <v>19</v>
      </c>
      <c r="AR51" s="53">
        <v>9.4259000000000004</v>
      </c>
      <c r="AS51" s="53">
        <v>9.5740999999999996</v>
      </c>
      <c r="AT51" s="53">
        <v>19</v>
      </c>
      <c r="AU51" s="20">
        <v>19</v>
      </c>
      <c r="AV51" s="53">
        <v>9.4259000000000004</v>
      </c>
      <c r="AW51" s="53">
        <v>9.5740999999999996</v>
      </c>
      <c r="AX51" s="53">
        <v>19</v>
      </c>
      <c r="AY51" s="20">
        <v>20</v>
      </c>
      <c r="AZ51" s="53">
        <v>9.9220000000000006</v>
      </c>
      <c r="BA51" s="53">
        <v>10.077999999999999</v>
      </c>
      <c r="BB51" s="53">
        <v>20</v>
      </c>
      <c r="BC51" s="20">
        <v>20</v>
      </c>
      <c r="BD51" s="53">
        <v>9.9220000000000006</v>
      </c>
      <c r="BE51" s="53">
        <v>10.077999999999999</v>
      </c>
      <c r="BF51" s="53">
        <v>20</v>
      </c>
      <c r="BG51" s="20">
        <v>20</v>
      </c>
      <c r="BH51" s="53">
        <v>9.9220000000000006</v>
      </c>
      <c r="BI51" s="53">
        <v>10.077999999999999</v>
      </c>
      <c r="BJ51" s="53">
        <v>20</v>
      </c>
      <c r="BK51" s="20">
        <v>20</v>
      </c>
      <c r="BL51" s="53">
        <v>9.9220000000000006</v>
      </c>
      <c r="BM51" s="53">
        <v>10.077999999999999</v>
      </c>
      <c r="BN51" s="53">
        <v>20</v>
      </c>
      <c r="BO51" s="20">
        <v>20</v>
      </c>
      <c r="BP51" s="53">
        <v>9.9220000000000006</v>
      </c>
      <c r="BQ51" s="53">
        <v>10.077999999999999</v>
      </c>
      <c r="BR51" s="53">
        <v>20</v>
      </c>
      <c r="BS51" s="20">
        <v>19</v>
      </c>
      <c r="BT51" s="53">
        <v>9.4259000000000004</v>
      </c>
      <c r="BU51" s="53">
        <v>9.5740999999999996</v>
      </c>
      <c r="BV51" s="53">
        <v>19</v>
      </c>
      <c r="BW51" s="20">
        <v>20</v>
      </c>
      <c r="BX51" s="53">
        <v>9.9220000000000006</v>
      </c>
      <c r="BY51" s="53">
        <v>10.077999999999999</v>
      </c>
      <c r="BZ51" s="53">
        <v>20</v>
      </c>
      <c r="CA51" s="20">
        <v>21</v>
      </c>
      <c r="CB51" s="53">
        <v>10.418099999999999</v>
      </c>
      <c r="CC51" s="53">
        <v>10.581900000000001</v>
      </c>
      <c r="CD51" s="53">
        <v>21</v>
      </c>
      <c r="CE51" s="20">
        <v>24</v>
      </c>
      <c r="CF51" s="53">
        <v>11.9064</v>
      </c>
      <c r="CG51" s="53">
        <v>12.0936</v>
      </c>
      <c r="CH51" s="53">
        <v>24</v>
      </c>
      <c r="CI51" s="20">
        <v>137</v>
      </c>
      <c r="CJ51" s="53">
        <v>67.965699999999998</v>
      </c>
      <c r="CK51" s="53">
        <v>69.034300000000002</v>
      </c>
      <c r="CL51" s="53">
        <v>137</v>
      </c>
      <c r="CM51" s="20">
        <v>127</v>
      </c>
      <c r="CN51" s="53">
        <v>63.0047</v>
      </c>
      <c r="CO51" s="53">
        <v>63.9953</v>
      </c>
      <c r="CP51" s="53">
        <v>127</v>
      </c>
      <c r="CQ51" s="20">
        <v>90</v>
      </c>
      <c r="CR51" s="53">
        <v>44.649000000000001</v>
      </c>
      <c r="CS51" s="53">
        <v>45.350999999999999</v>
      </c>
      <c r="CT51" s="53">
        <v>90</v>
      </c>
      <c r="CU51" s="20">
        <v>68</v>
      </c>
      <c r="CV51" s="53">
        <v>33.7348</v>
      </c>
      <c r="CW51" s="53">
        <v>34.2652</v>
      </c>
      <c r="CX51" s="53">
        <v>68</v>
      </c>
      <c r="CY51" s="20">
        <v>48</v>
      </c>
      <c r="CZ51" s="53">
        <v>23.812799999999999</v>
      </c>
      <c r="DA51" s="53">
        <v>24.187200000000001</v>
      </c>
      <c r="DB51" s="53">
        <v>48</v>
      </c>
      <c r="DC51" s="20">
        <v>45</v>
      </c>
      <c r="DD51" s="53">
        <v>22.3245</v>
      </c>
      <c r="DE51" s="53">
        <v>22.6755</v>
      </c>
      <c r="DF51" s="53">
        <v>45</v>
      </c>
      <c r="DG51" s="20">
        <v>36</v>
      </c>
      <c r="DH51" s="53">
        <v>17.8596</v>
      </c>
      <c r="DI51" s="53">
        <v>18.1404</v>
      </c>
      <c r="DJ51" s="53">
        <v>36</v>
      </c>
      <c r="DK51" s="20">
        <v>28</v>
      </c>
      <c r="DL51" s="53">
        <v>13.890799999999999</v>
      </c>
      <c r="DM51" s="53">
        <v>14.109200000000001</v>
      </c>
      <c r="DN51" s="53">
        <v>28</v>
      </c>
      <c r="DO51" s="20">
        <v>21</v>
      </c>
      <c r="DP51" s="53">
        <v>10.418099999999999</v>
      </c>
      <c r="DQ51" s="53">
        <v>10.581900000000001</v>
      </c>
      <c r="DR51" s="53">
        <v>21</v>
      </c>
      <c r="DS51" s="20">
        <v>19</v>
      </c>
      <c r="DT51" s="53">
        <v>9.4259000000000004</v>
      </c>
      <c r="DU51" s="53">
        <v>9.5740999999999996</v>
      </c>
      <c r="DV51" s="53">
        <v>19</v>
      </c>
      <c r="DW51" s="20">
        <v>14</v>
      </c>
      <c r="DX51" s="53">
        <v>6.9453999999999994</v>
      </c>
      <c r="DY51" s="53">
        <v>7.0546000000000006</v>
      </c>
      <c r="DZ51" s="53">
        <v>14</v>
      </c>
      <c r="EA51" s="20">
        <v>9</v>
      </c>
      <c r="EB51" s="53">
        <v>4.4649000000000001</v>
      </c>
      <c r="EC51" s="53">
        <v>4.5350999999999999</v>
      </c>
      <c r="ED51" s="53">
        <v>9</v>
      </c>
      <c r="EE51" s="20">
        <v>6</v>
      </c>
      <c r="EF51" s="53">
        <v>2.9765999999999999</v>
      </c>
      <c r="EG51" s="53">
        <v>3.0234000000000001</v>
      </c>
      <c r="EH51" s="53">
        <v>6</v>
      </c>
      <c r="EI51" s="20">
        <v>2</v>
      </c>
      <c r="EJ51" s="53">
        <v>0.99219999999999997</v>
      </c>
      <c r="EK51" s="53">
        <v>1.0078</v>
      </c>
      <c r="EL51" s="53">
        <v>2</v>
      </c>
      <c r="EM51" s="20">
        <v>12</v>
      </c>
      <c r="EN51" s="53">
        <v>5.9531999999999998</v>
      </c>
      <c r="EO51" s="53">
        <v>6.0468000000000002</v>
      </c>
      <c r="EP51" s="53">
        <v>12</v>
      </c>
      <c r="EQ51" s="20">
        <v>12</v>
      </c>
      <c r="ER51" s="53">
        <v>5.9531999999999998</v>
      </c>
      <c r="ES51" s="53">
        <v>6.0468000000000002</v>
      </c>
      <c r="ET51" s="53">
        <v>12</v>
      </c>
      <c r="EU51" s="20">
        <v>22</v>
      </c>
      <c r="EV51" s="53">
        <v>10.914199999999999</v>
      </c>
      <c r="EW51" s="53">
        <v>11.085800000000001</v>
      </c>
      <c r="EX51" s="53">
        <v>22</v>
      </c>
      <c r="EY51" s="20">
        <v>524</v>
      </c>
      <c r="EZ51" s="20">
        <v>49</v>
      </c>
      <c r="FA51" s="20">
        <v>50</v>
      </c>
      <c r="FB51" s="20">
        <v>260</v>
      </c>
      <c r="FC51" s="22">
        <v>29</v>
      </c>
      <c r="FD51"/>
      <c r="FE51"/>
      <c r="FF51"/>
      <c r="FG51"/>
      <c r="FH51"/>
    </row>
    <row r="52" spans="1:164" s="12" customFormat="1" ht="15" customHeight="1" x14ac:dyDescent="0.25">
      <c r="A52" s="99" t="s">
        <v>133</v>
      </c>
      <c r="B52" s="100"/>
      <c r="C52" s="24">
        <f t="shared" ref="C52:FC52" si="200">SUM(C53:C55)</f>
        <v>4560</v>
      </c>
      <c r="D52" s="24">
        <f t="shared" si="200"/>
        <v>2262.2159999999999</v>
      </c>
      <c r="E52" s="24">
        <f t="shared" si="200"/>
        <v>2297.7840000000001</v>
      </c>
      <c r="F52" s="24">
        <f t="shared" si="200"/>
        <v>4560</v>
      </c>
      <c r="G52" s="24">
        <f t="shared" si="200"/>
        <v>137</v>
      </c>
      <c r="H52" s="24">
        <f t="shared" ref="H52:J52" si="201">SUM(H53:H55)</f>
        <v>67.965699999999998</v>
      </c>
      <c r="I52" s="24">
        <f t="shared" si="201"/>
        <v>69.034300000000002</v>
      </c>
      <c r="J52" s="24">
        <f t="shared" si="201"/>
        <v>137</v>
      </c>
      <c r="K52" s="24">
        <f t="shared" si="200"/>
        <v>130</v>
      </c>
      <c r="L52" s="24">
        <f t="shared" si="200"/>
        <v>64.492999999999995</v>
      </c>
      <c r="M52" s="24">
        <f t="shared" si="200"/>
        <v>65.507000000000005</v>
      </c>
      <c r="N52" s="24">
        <f t="shared" si="200"/>
        <v>130</v>
      </c>
      <c r="O52" s="24">
        <f t="shared" si="200"/>
        <v>124</v>
      </c>
      <c r="P52" s="24">
        <f t="shared" ref="P52:R52" si="202">SUM(P53:P55)</f>
        <v>61.516399999999997</v>
      </c>
      <c r="Q52" s="24">
        <f t="shared" si="202"/>
        <v>62.483600000000003</v>
      </c>
      <c r="R52" s="24">
        <f t="shared" si="202"/>
        <v>124</v>
      </c>
      <c r="S52" s="24">
        <f t="shared" si="200"/>
        <v>119</v>
      </c>
      <c r="T52" s="24">
        <f t="shared" si="200"/>
        <v>59.035899999999998</v>
      </c>
      <c r="U52" s="24">
        <f t="shared" si="200"/>
        <v>59.964100000000002</v>
      </c>
      <c r="V52" s="24">
        <f t="shared" si="200"/>
        <v>119</v>
      </c>
      <c r="W52" s="24">
        <f t="shared" si="200"/>
        <v>117</v>
      </c>
      <c r="X52" s="24">
        <f t="shared" ref="X52:Z52" si="203">SUM(X53:X55)</f>
        <v>58.043700000000001</v>
      </c>
      <c r="Y52" s="24">
        <f t="shared" si="203"/>
        <v>58.956299999999999</v>
      </c>
      <c r="Z52" s="24">
        <f t="shared" si="203"/>
        <v>117</v>
      </c>
      <c r="AA52" s="24">
        <f t="shared" si="200"/>
        <v>117</v>
      </c>
      <c r="AB52" s="24">
        <f t="shared" si="200"/>
        <v>58.043700000000001</v>
      </c>
      <c r="AC52" s="24">
        <f t="shared" si="200"/>
        <v>58.956299999999999</v>
      </c>
      <c r="AD52" s="24">
        <f t="shared" si="200"/>
        <v>117</v>
      </c>
      <c r="AE52" s="24">
        <f t="shared" si="200"/>
        <v>117</v>
      </c>
      <c r="AF52" s="24">
        <f t="shared" ref="AF52:AH52" si="204">SUM(AF53:AF55)</f>
        <v>58.043700000000001</v>
      </c>
      <c r="AG52" s="24">
        <f t="shared" si="204"/>
        <v>58.956299999999999</v>
      </c>
      <c r="AH52" s="24">
        <f t="shared" si="204"/>
        <v>117</v>
      </c>
      <c r="AI52" s="24">
        <f t="shared" si="200"/>
        <v>118</v>
      </c>
      <c r="AJ52" s="24">
        <f t="shared" si="200"/>
        <v>58.5398</v>
      </c>
      <c r="AK52" s="24">
        <f t="shared" si="200"/>
        <v>59.4602</v>
      </c>
      <c r="AL52" s="24">
        <f t="shared" si="200"/>
        <v>118</v>
      </c>
      <c r="AM52" s="24">
        <f t="shared" si="200"/>
        <v>118</v>
      </c>
      <c r="AN52" s="24">
        <f t="shared" ref="AN52:AP52" si="205">SUM(AN53:AN55)</f>
        <v>58.5398</v>
      </c>
      <c r="AO52" s="24">
        <f t="shared" si="205"/>
        <v>59.4602</v>
      </c>
      <c r="AP52" s="24">
        <f t="shared" si="205"/>
        <v>118</v>
      </c>
      <c r="AQ52" s="24">
        <f t="shared" si="200"/>
        <v>121</v>
      </c>
      <c r="AR52" s="24">
        <f t="shared" si="200"/>
        <v>60.028099999999995</v>
      </c>
      <c r="AS52" s="24">
        <f t="shared" si="200"/>
        <v>60.971900000000005</v>
      </c>
      <c r="AT52" s="24">
        <f t="shared" si="200"/>
        <v>121</v>
      </c>
      <c r="AU52" s="24">
        <f t="shared" si="200"/>
        <v>122</v>
      </c>
      <c r="AV52" s="24">
        <f t="shared" ref="AV52:AX52" si="206">SUM(AV53:AV55)</f>
        <v>60.524199999999993</v>
      </c>
      <c r="AW52" s="24">
        <f t="shared" si="206"/>
        <v>61.475800000000007</v>
      </c>
      <c r="AX52" s="24">
        <f t="shared" si="206"/>
        <v>122</v>
      </c>
      <c r="AY52" s="24">
        <f t="shared" si="200"/>
        <v>125</v>
      </c>
      <c r="AZ52" s="24">
        <f t="shared" si="200"/>
        <v>62.012499999999996</v>
      </c>
      <c r="BA52" s="24">
        <f t="shared" si="200"/>
        <v>62.987500000000004</v>
      </c>
      <c r="BB52" s="24">
        <f t="shared" si="200"/>
        <v>125</v>
      </c>
      <c r="BC52" s="24">
        <f t="shared" si="200"/>
        <v>125</v>
      </c>
      <c r="BD52" s="24">
        <f t="shared" ref="BD52:BF52" si="207">SUM(BD53:BD55)</f>
        <v>62.012499999999996</v>
      </c>
      <c r="BE52" s="24">
        <f t="shared" si="207"/>
        <v>62.987500000000004</v>
      </c>
      <c r="BF52" s="24">
        <f t="shared" si="207"/>
        <v>125</v>
      </c>
      <c r="BG52" s="24">
        <f t="shared" si="200"/>
        <v>122</v>
      </c>
      <c r="BH52" s="24">
        <f t="shared" si="200"/>
        <v>60.524199999999993</v>
      </c>
      <c r="BI52" s="24">
        <f t="shared" si="200"/>
        <v>61.475800000000007</v>
      </c>
      <c r="BJ52" s="24">
        <f t="shared" si="200"/>
        <v>122</v>
      </c>
      <c r="BK52" s="24">
        <f t="shared" si="200"/>
        <v>114</v>
      </c>
      <c r="BL52" s="24">
        <f t="shared" ref="BL52:BN52" si="208">SUM(BL53:BL55)</f>
        <v>56.555399999999999</v>
      </c>
      <c r="BM52" s="24">
        <f t="shared" si="208"/>
        <v>57.444600000000001</v>
      </c>
      <c r="BN52" s="24">
        <f t="shared" si="208"/>
        <v>114</v>
      </c>
      <c r="BO52" s="24">
        <f t="shared" si="200"/>
        <v>108</v>
      </c>
      <c r="BP52" s="24">
        <f t="shared" si="200"/>
        <v>53.578799999999987</v>
      </c>
      <c r="BQ52" s="24">
        <f t="shared" si="200"/>
        <v>54.421200000000013</v>
      </c>
      <c r="BR52" s="24">
        <f t="shared" si="200"/>
        <v>108</v>
      </c>
      <c r="BS52" s="24">
        <f t="shared" si="200"/>
        <v>101</v>
      </c>
      <c r="BT52" s="24">
        <f t="shared" ref="BT52:BV52" si="209">SUM(BT53:BT55)</f>
        <v>50.106099999999998</v>
      </c>
      <c r="BU52" s="24">
        <f t="shared" si="209"/>
        <v>50.893900000000002</v>
      </c>
      <c r="BV52" s="24">
        <f t="shared" si="209"/>
        <v>101</v>
      </c>
      <c r="BW52" s="24">
        <f t="shared" si="200"/>
        <v>94</v>
      </c>
      <c r="BX52" s="24">
        <f t="shared" si="200"/>
        <v>46.633400000000002</v>
      </c>
      <c r="BY52" s="24">
        <f t="shared" si="200"/>
        <v>47.366599999999998</v>
      </c>
      <c r="BZ52" s="24">
        <f t="shared" si="200"/>
        <v>94</v>
      </c>
      <c r="CA52" s="24">
        <f t="shared" si="200"/>
        <v>86</v>
      </c>
      <c r="CB52" s="24">
        <f t="shared" ref="CB52:CD52" si="210">SUM(CB53:CB55)</f>
        <v>42.6646</v>
      </c>
      <c r="CC52" s="24">
        <f t="shared" si="210"/>
        <v>43.3354</v>
      </c>
      <c r="CD52" s="24">
        <f t="shared" si="210"/>
        <v>86</v>
      </c>
      <c r="CE52" s="24">
        <f t="shared" si="200"/>
        <v>78</v>
      </c>
      <c r="CF52" s="24">
        <f t="shared" si="200"/>
        <v>38.695799999999998</v>
      </c>
      <c r="CG52" s="24">
        <f t="shared" si="200"/>
        <v>39.304200000000002</v>
      </c>
      <c r="CH52" s="24">
        <f t="shared" si="200"/>
        <v>78</v>
      </c>
      <c r="CI52" s="24">
        <f t="shared" si="200"/>
        <v>299</v>
      </c>
      <c r="CJ52" s="24">
        <f t="shared" ref="CJ52:CL52" si="211">SUM(CJ53:CJ55)</f>
        <v>148.3339</v>
      </c>
      <c r="CK52" s="24">
        <f t="shared" si="211"/>
        <v>150.6661</v>
      </c>
      <c r="CL52" s="24">
        <f t="shared" si="211"/>
        <v>299</v>
      </c>
      <c r="CM52" s="24">
        <f t="shared" si="200"/>
        <v>296</v>
      </c>
      <c r="CN52" s="24">
        <f t="shared" si="200"/>
        <v>146.84559999999999</v>
      </c>
      <c r="CO52" s="24">
        <f t="shared" si="200"/>
        <v>149.15440000000001</v>
      </c>
      <c r="CP52" s="24">
        <f t="shared" si="200"/>
        <v>296</v>
      </c>
      <c r="CQ52" s="24">
        <f t="shared" si="200"/>
        <v>352</v>
      </c>
      <c r="CR52" s="24">
        <f t="shared" ref="CR52:CT52" si="212">SUM(CR53:CR55)</f>
        <v>174.62719999999999</v>
      </c>
      <c r="CS52" s="24">
        <f t="shared" si="212"/>
        <v>177.37280000000001</v>
      </c>
      <c r="CT52" s="24">
        <f t="shared" si="212"/>
        <v>352</v>
      </c>
      <c r="CU52" s="24">
        <f t="shared" si="200"/>
        <v>284</v>
      </c>
      <c r="CV52" s="24">
        <f t="shared" si="200"/>
        <v>140.89240000000001</v>
      </c>
      <c r="CW52" s="24">
        <f t="shared" si="200"/>
        <v>143.10759999999999</v>
      </c>
      <c r="CX52" s="24">
        <f t="shared" si="200"/>
        <v>284</v>
      </c>
      <c r="CY52" s="24">
        <f t="shared" si="200"/>
        <v>220</v>
      </c>
      <c r="CZ52" s="24">
        <f t="shared" ref="CZ52:DB52" si="213">SUM(CZ53:CZ55)</f>
        <v>109.14200000000001</v>
      </c>
      <c r="DA52" s="24">
        <f t="shared" si="213"/>
        <v>110.85799999999999</v>
      </c>
      <c r="DB52" s="24">
        <f t="shared" si="213"/>
        <v>220</v>
      </c>
      <c r="DC52" s="24">
        <f t="shared" si="200"/>
        <v>166</v>
      </c>
      <c r="DD52" s="24">
        <f t="shared" si="200"/>
        <v>82.352599999999995</v>
      </c>
      <c r="DE52" s="24">
        <f t="shared" si="200"/>
        <v>83.647400000000005</v>
      </c>
      <c r="DF52" s="24">
        <f t="shared" si="200"/>
        <v>166</v>
      </c>
      <c r="DG52" s="24">
        <f t="shared" si="200"/>
        <v>138</v>
      </c>
      <c r="DH52" s="24">
        <f t="shared" ref="DH52:DJ52" si="214">SUM(DH53:DH55)</f>
        <v>68.461799999999997</v>
      </c>
      <c r="DI52" s="24">
        <f t="shared" si="214"/>
        <v>69.538200000000003</v>
      </c>
      <c r="DJ52" s="24">
        <f t="shared" si="214"/>
        <v>138</v>
      </c>
      <c r="DK52" s="24">
        <f t="shared" si="200"/>
        <v>105</v>
      </c>
      <c r="DL52" s="24">
        <f t="shared" si="200"/>
        <v>52.090499999999992</v>
      </c>
      <c r="DM52" s="24">
        <f t="shared" si="200"/>
        <v>52.909500000000008</v>
      </c>
      <c r="DN52" s="24">
        <f t="shared" si="200"/>
        <v>105</v>
      </c>
      <c r="DO52" s="24">
        <f t="shared" si="200"/>
        <v>121</v>
      </c>
      <c r="DP52" s="24">
        <f t="shared" ref="DP52:DR52" si="215">SUM(DP53:DP55)</f>
        <v>60.028099999999995</v>
      </c>
      <c r="DQ52" s="24">
        <f t="shared" si="215"/>
        <v>60.971900000000005</v>
      </c>
      <c r="DR52" s="24">
        <f t="shared" si="215"/>
        <v>121</v>
      </c>
      <c r="DS52" s="24">
        <f t="shared" si="200"/>
        <v>113</v>
      </c>
      <c r="DT52" s="24">
        <f t="shared" si="200"/>
        <v>56.0593</v>
      </c>
      <c r="DU52" s="24">
        <f t="shared" si="200"/>
        <v>56.9407</v>
      </c>
      <c r="DV52" s="24">
        <f t="shared" si="200"/>
        <v>113</v>
      </c>
      <c r="DW52" s="24">
        <f t="shared" si="200"/>
        <v>89</v>
      </c>
      <c r="DX52" s="24">
        <f t="shared" ref="DX52:DZ52" si="216">SUM(DX53:DX55)</f>
        <v>44.152900000000002</v>
      </c>
      <c r="DY52" s="24">
        <f t="shared" si="216"/>
        <v>44.847099999999998</v>
      </c>
      <c r="DZ52" s="24">
        <f t="shared" si="216"/>
        <v>89</v>
      </c>
      <c r="EA52" s="24">
        <f t="shared" si="200"/>
        <v>47</v>
      </c>
      <c r="EB52" s="24">
        <f t="shared" si="200"/>
        <v>23.316699999999997</v>
      </c>
      <c r="EC52" s="24">
        <f t="shared" si="200"/>
        <v>23.683300000000003</v>
      </c>
      <c r="ED52" s="24">
        <f t="shared" si="200"/>
        <v>47</v>
      </c>
      <c r="EE52" s="24">
        <f t="shared" si="200"/>
        <v>37</v>
      </c>
      <c r="EF52" s="24">
        <f t="shared" ref="EF52:EH52" si="217">SUM(EF53:EF55)</f>
        <v>18.355699999999999</v>
      </c>
      <c r="EG52" s="24">
        <f t="shared" si="217"/>
        <v>18.644300000000001</v>
      </c>
      <c r="EH52" s="24">
        <f t="shared" si="217"/>
        <v>37</v>
      </c>
      <c r="EI52" s="24">
        <f t="shared" si="200"/>
        <v>3</v>
      </c>
      <c r="EJ52" s="24">
        <f t="shared" si="200"/>
        <v>1.4883</v>
      </c>
      <c r="EK52" s="24">
        <f t="shared" si="200"/>
        <v>1.5117</v>
      </c>
      <c r="EL52" s="24">
        <f t="shared" si="200"/>
        <v>3</v>
      </c>
      <c r="EM52" s="24">
        <f t="shared" si="200"/>
        <v>69</v>
      </c>
      <c r="EN52" s="24">
        <f t="shared" ref="EN52:EP52" si="218">SUM(EN53:EN55)</f>
        <v>34.230899999999998</v>
      </c>
      <c r="EO52" s="24">
        <f t="shared" si="218"/>
        <v>34.769100000000002</v>
      </c>
      <c r="EP52" s="24">
        <f t="shared" si="218"/>
        <v>69</v>
      </c>
      <c r="EQ52" s="24">
        <f t="shared" si="200"/>
        <v>68</v>
      </c>
      <c r="ER52" s="24">
        <f t="shared" si="200"/>
        <v>33.7348</v>
      </c>
      <c r="ES52" s="24">
        <f t="shared" si="200"/>
        <v>34.2652</v>
      </c>
      <c r="ET52" s="24">
        <f t="shared" si="200"/>
        <v>68</v>
      </c>
      <c r="EU52" s="24">
        <f t="shared" si="200"/>
        <v>78</v>
      </c>
      <c r="EV52" s="24">
        <f t="shared" ref="EV52:EX52" si="219">SUM(EV53:EV55)</f>
        <v>38.695799999999998</v>
      </c>
      <c r="EW52" s="24">
        <f t="shared" si="219"/>
        <v>39.304200000000002</v>
      </c>
      <c r="EX52" s="24">
        <f t="shared" si="219"/>
        <v>78</v>
      </c>
      <c r="EY52" s="24">
        <f t="shared" si="200"/>
        <v>2248</v>
      </c>
      <c r="EZ52" s="24">
        <f t="shared" si="200"/>
        <v>318</v>
      </c>
      <c r="FA52" s="24">
        <f t="shared" si="200"/>
        <v>231</v>
      </c>
      <c r="FB52" s="24">
        <f t="shared" si="200"/>
        <v>849</v>
      </c>
      <c r="FC52" s="27">
        <f t="shared" si="200"/>
        <v>107</v>
      </c>
      <c r="FD52"/>
      <c r="FE52"/>
      <c r="FF52"/>
      <c r="FG52"/>
      <c r="FH52"/>
    </row>
    <row r="53" spans="1:164" s="23" customFormat="1" x14ac:dyDescent="0.25">
      <c r="A53" s="16" t="s">
        <v>134</v>
      </c>
      <c r="B53" s="17" t="s">
        <v>135</v>
      </c>
      <c r="C53" s="18">
        <v>2776</v>
      </c>
      <c r="D53" s="53">
        <v>1377.1735999999999</v>
      </c>
      <c r="E53" s="53">
        <v>1398.8264000000001</v>
      </c>
      <c r="F53" s="53">
        <v>2776</v>
      </c>
      <c r="G53" s="20">
        <v>83</v>
      </c>
      <c r="H53" s="53">
        <v>41.176299999999998</v>
      </c>
      <c r="I53" s="53">
        <v>41.823700000000002</v>
      </c>
      <c r="J53" s="53">
        <v>83</v>
      </c>
      <c r="K53" s="20">
        <v>79</v>
      </c>
      <c r="L53" s="53">
        <v>39.191899999999997</v>
      </c>
      <c r="M53" s="53">
        <v>39.808100000000003</v>
      </c>
      <c r="N53" s="53">
        <v>79</v>
      </c>
      <c r="O53" s="20">
        <v>76</v>
      </c>
      <c r="P53" s="53">
        <v>37.703600000000002</v>
      </c>
      <c r="Q53" s="53">
        <v>38.296399999999998</v>
      </c>
      <c r="R53" s="53">
        <v>76</v>
      </c>
      <c r="S53" s="20">
        <v>72</v>
      </c>
      <c r="T53" s="53">
        <v>35.719200000000001</v>
      </c>
      <c r="U53" s="53">
        <v>36.280799999999999</v>
      </c>
      <c r="V53" s="53">
        <v>72</v>
      </c>
      <c r="W53" s="20">
        <v>71</v>
      </c>
      <c r="X53" s="53">
        <v>35.223100000000002</v>
      </c>
      <c r="Y53" s="53">
        <v>35.776899999999998</v>
      </c>
      <c r="Z53" s="53">
        <v>71</v>
      </c>
      <c r="AA53" s="20">
        <v>71</v>
      </c>
      <c r="AB53" s="53">
        <v>35.223100000000002</v>
      </c>
      <c r="AC53" s="53">
        <v>35.776899999999998</v>
      </c>
      <c r="AD53" s="53">
        <v>71</v>
      </c>
      <c r="AE53" s="20">
        <v>71</v>
      </c>
      <c r="AF53" s="53">
        <v>35.223100000000002</v>
      </c>
      <c r="AG53" s="53">
        <v>35.776899999999998</v>
      </c>
      <c r="AH53" s="53">
        <v>71</v>
      </c>
      <c r="AI53" s="20">
        <v>72</v>
      </c>
      <c r="AJ53" s="53">
        <v>35.719200000000001</v>
      </c>
      <c r="AK53" s="53">
        <v>36.280799999999999</v>
      </c>
      <c r="AL53" s="53">
        <v>72</v>
      </c>
      <c r="AM53" s="20">
        <v>72</v>
      </c>
      <c r="AN53" s="53">
        <v>35.719200000000001</v>
      </c>
      <c r="AO53" s="53">
        <v>36.280799999999999</v>
      </c>
      <c r="AP53" s="53">
        <v>72</v>
      </c>
      <c r="AQ53" s="20">
        <v>74</v>
      </c>
      <c r="AR53" s="53">
        <v>36.711399999999998</v>
      </c>
      <c r="AS53" s="53">
        <v>37.288600000000002</v>
      </c>
      <c r="AT53" s="53">
        <v>74</v>
      </c>
      <c r="AU53" s="20">
        <v>74</v>
      </c>
      <c r="AV53" s="53">
        <v>36.711399999999998</v>
      </c>
      <c r="AW53" s="53">
        <v>37.288600000000002</v>
      </c>
      <c r="AX53" s="53">
        <v>74</v>
      </c>
      <c r="AY53" s="20">
        <v>76</v>
      </c>
      <c r="AZ53" s="53">
        <v>37.703600000000002</v>
      </c>
      <c r="BA53" s="53">
        <v>38.296399999999998</v>
      </c>
      <c r="BB53" s="53">
        <v>76</v>
      </c>
      <c r="BC53" s="20">
        <v>76</v>
      </c>
      <c r="BD53" s="53">
        <v>37.703600000000002</v>
      </c>
      <c r="BE53" s="53">
        <v>38.296399999999998</v>
      </c>
      <c r="BF53" s="53">
        <v>76</v>
      </c>
      <c r="BG53" s="20">
        <v>74</v>
      </c>
      <c r="BH53" s="53">
        <v>36.711399999999998</v>
      </c>
      <c r="BI53" s="53">
        <v>37.288600000000002</v>
      </c>
      <c r="BJ53" s="53">
        <v>74</v>
      </c>
      <c r="BK53" s="20">
        <v>69</v>
      </c>
      <c r="BL53" s="53">
        <v>34.230899999999998</v>
      </c>
      <c r="BM53" s="53">
        <v>34.769100000000002</v>
      </c>
      <c r="BN53" s="53">
        <v>69</v>
      </c>
      <c r="BO53" s="20">
        <v>66</v>
      </c>
      <c r="BP53" s="53">
        <v>32.742599999999996</v>
      </c>
      <c r="BQ53" s="53">
        <v>33.257400000000004</v>
      </c>
      <c r="BR53" s="53">
        <v>66</v>
      </c>
      <c r="BS53" s="20">
        <v>62</v>
      </c>
      <c r="BT53" s="53">
        <v>30.758199999999999</v>
      </c>
      <c r="BU53" s="53">
        <v>31.241800000000001</v>
      </c>
      <c r="BV53" s="53">
        <v>62</v>
      </c>
      <c r="BW53" s="20">
        <v>57</v>
      </c>
      <c r="BX53" s="53">
        <v>28.277699999999999</v>
      </c>
      <c r="BY53" s="53">
        <v>28.722300000000001</v>
      </c>
      <c r="BZ53" s="53">
        <v>57</v>
      </c>
      <c r="CA53" s="20">
        <v>52</v>
      </c>
      <c r="CB53" s="53">
        <v>25.7972</v>
      </c>
      <c r="CC53" s="53">
        <v>26.2028</v>
      </c>
      <c r="CD53" s="53">
        <v>52</v>
      </c>
      <c r="CE53" s="20">
        <v>48</v>
      </c>
      <c r="CF53" s="53">
        <v>23.812799999999999</v>
      </c>
      <c r="CG53" s="53">
        <v>24.187200000000001</v>
      </c>
      <c r="CH53" s="53">
        <v>48</v>
      </c>
      <c r="CI53" s="20">
        <v>182</v>
      </c>
      <c r="CJ53" s="53">
        <v>90.290199999999999</v>
      </c>
      <c r="CK53" s="53">
        <v>91.709800000000001</v>
      </c>
      <c r="CL53" s="53">
        <v>182</v>
      </c>
      <c r="CM53" s="20">
        <v>180</v>
      </c>
      <c r="CN53" s="53">
        <v>89.298000000000002</v>
      </c>
      <c r="CO53" s="53">
        <v>90.701999999999998</v>
      </c>
      <c r="CP53" s="53">
        <v>180</v>
      </c>
      <c r="CQ53" s="20">
        <v>214</v>
      </c>
      <c r="CR53" s="53">
        <v>106.16539999999999</v>
      </c>
      <c r="CS53" s="53">
        <v>107.83460000000001</v>
      </c>
      <c r="CT53" s="53">
        <v>214</v>
      </c>
      <c r="CU53" s="20">
        <v>173</v>
      </c>
      <c r="CV53" s="53">
        <v>85.825299999999999</v>
      </c>
      <c r="CW53" s="53">
        <v>87.174700000000001</v>
      </c>
      <c r="CX53" s="53">
        <v>173</v>
      </c>
      <c r="CY53" s="20">
        <v>134</v>
      </c>
      <c r="CZ53" s="53">
        <v>66.477400000000003</v>
      </c>
      <c r="DA53" s="53">
        <v>67.522599999999997</v>
      </c>
      <c r="DB53" s="53">
        <v>134</v>
      </c>
      <c r="DC53" s="20">
        <v>101</v>
      </c>
      <c r="DD53" s="53">
        <v>50.106099999999998</v>
      </c>
      <c r="DE53" s="53">
        <v>50.893900000000002</v>
      </c>
      <c r="DF53" s="53">
        <v>101</v>
      </c>
      <c r="DG53" s="20">
        <v>84</v>
      </c>
      <c r="DH53" s="53">
        <v>41.672399999999996</v>
      </c>
      <c r="DI53" s="53">
        <v>42.327600000000004</v>
      </c>
      <c r="DJ53" s="53">
        <v>84</v>
      </c>
      <c r="DK53" s="20">
        <v>64</v>
      </c>
      <c r="DL53" s="53">
        <v>31.750399999999999</v>
      </c>
      <c r="DM53" s="53">
        <v>32.249600000000001</v>
      </c>
      <c r="DN53" s="53">
        <v>64</v>
      </c>
      <c r="DO53" s="20">
        <v>74</v>
      </c>
      <c r="DP53" s="53">
        <v>36.711399999999998</v>
      </c>
      <c r="DQ53" s="53">
        <v>37.288600000000002</v>
      </c>
      <c r="DR53" s="53">
        <v>74</v>
      </c>
      <c r="DS53" s="20">
        <v>69</v>
      </c>
      <c r="DT53" s="53">
        <v>34.230899999999998</v>
      </c>
      <c r="DU53" s="53">
        <v>34.769100000000002</v>
      </c>
      <c r="DV53" s="53">
        <v>69</v>
      </c>
      <c r="DW53" s="20">
        <v>54</v>
      </c>
      <c r="DX53" s="53">
        <v>26.789400000000001</v>
      </c>
      <c r="DY53" s="53">
        <v>27.210599999999999</v>
      </c>
      <c r="DZ53" s="53">
        <v>54</v>
      </c>
      <c r="EA53" s="20">
        <v>29</v>
      </c>
      <c r="EB53" s="53">
        <v>14.386899999999999</v>
      </c>
      <c r="EC53" s="53">
        <v>14.613100000000001</v>
      </c>
      <c r="ED53" s="53">
        <v>29</v>
      </c>
      <c r="EE53" s="20">
        <v>23</v>
      </c>
      <c r="EF53" s="53">
        <v>11.410299999999999</v>
      </c>
      <c r="EG53" s="53">
        <v>11.589700000000001</v>
      </c>
      <c r="EH53" s="53">
        <v>23</v>
      </c>
      <c r="EI53" s="20">
        <v>2</v>
      </c>
      <c r="EJ53" s="53">
        <v>0.99219999999999997</v>
      </c>
      <c r="EK53" s="53">
        <v>1.0078</v>
      </c>
      <c r="EL53" s="53">
        <v>2</v>
      </c>
      <c r="EM53" s="20">
        <v>42</v>
      </c>
      <c r="EN53" s="53">
        <v>20.836199999999998</v>
      </c>
      <c r="EO53" s="53">
        <v>21.163800000000002</v>
      </c>
      <c r="EP53" s="53">
        <v>42</v>
      </c>
      <c r="EQ53" s="20">
        <v>41</v>
      </c>
      <c r="ER53" s="53">
        <v>20.3401</v>
      </c>
      <c r="ES53" s="53">
        <v>20.6599</v>
      </c>
      <c r="ET53" s="53">
        <v>41</v>
      </c>
      <c r="EU53" s="20">
        <v>48</v>
      </c>
      <c r="EV53" s="53">
        <v>23.812799999999999</v>
      </c>
      <c r="EW53" s="53">
        <v>24.187200000000001</v>
      </c>
      <c r="EX53" s="53">
        <v>48</v>
      </c>
      <c r="EY53" s="20">
        <v>1369</v>
      </c>
      <c r="EZ53" s="20">
        <v>194</v>
      </c>
      <c r="FA53" s="20">
        <v>141</v>
      </c>
      <c r="FB53" s="20">
        <v>517</v>
      </c>
      <c r="FC53" s="22">
        <v>65</v>
      </c>
      <c r="FD53"/>
      <c r="FE53"/>
      <c r="FF53"/>
      <c r="FG53"/>
      <c r="FH53"/>
    </row>
    <row r="54" spans="1:164" s="23" customFormat="1" x14ac:dyDescent="0.25">
      <c r="A54" s="16" t="s">
        <v>136</v>
      </c>
      <c r="B54" s="17" t="s">
        <v>137</v>
      </c>
      <c r="C54" s="18">
        <v>894</v>
      </c>
      <c r="D54" s="53">
        <v>443.51339999999999</v>
      </c>
      <c r="E54" s="53">
        <v>450.48660000000001</v>
      </c>
      <c r="F54" s="53">
        <v>894</v>
      </c>
      <c r="G54" s="20">
        <v>27</v>
      </c>
      <c r="H54" s="53">
        <v>13.3947</v>
      </c>
      <c r="I54" s="53">
        <v>13.6053</v>
      </c>
      <c r="J54" s="53">
        <v>27</v>
      </c>
      <c r="K54" s="20">
        <v>26</v>
      </c>
      <c r="L54" s="53">
        <v>12.8986</v>
      </c>
      <c r="M54" s="53">
        <v>13.1014</v>
      </c>
      <c r="N54" s="53">
        <v>26</v>
      </c>
      <c r="O54" s="20">
        <v>24</v>
      </c>
      <c r="P54" s="53">
        <v>11.9064</v>
      </c>
      <c r="Q54" s="53">
        <v>12.0936</v>
      </c>
      <c r="R54" s="53">
        <v>24</v>
      </c>
      <c r="S54" s="20">
        <v>24</v>
      </c>
      <c r="T54" s="53">
        <v>11.9064</v>
      </c>
      <c r="U54" s="53">
        <v>12.0936</v>
      </c>
      <c r="V54" s="53">
        <v>24</v>
      </c>
      <c r="W54" s="20">
        <v>23</v>
      </c>
      <c r="X54" s="53">
        <v>11.410299999999999</v>
      </c>
      <c r="Y54" s="53">
        <v>11.589700000000001</v>
      </c>
      <c r="Z54" s="53">
        <v>23</v>
      </c>
      <c r="AA54" s="20">
        <v>23</v>
      </c>
      <c r="AB54" s="53">
        <v>11.410299999999999</v>
      </c>
      <c r="AC54" s="53">
        <v>11.589700000000001</v>
      </c>
      <c r="AD54" s="53">
        <v>23</v>
      </c>
      <c r="AE54" s="20">
        <v>23</v>
      </c>
      <c r="AF54" s="53">
        <v>11.410299999999999</v>
      </c>
      <c r="AG54" s="53">
        <v>11.589700000000001</v>
      </c>
      <c r="AH54" s="53">
        <v>23</v>
      </c>
      <c r="AI54" s="20">
        <v>23</v>
      </c>
      <c r="AJ54" s="53">
        <v>11.410299999999999</v>
      </c>
      <c r="AK54" s="53">
        <v>11.589700000000001</v>
      </c>
      <c r="AL54" s="53">
        <v>23</v>
      </c>
      <c r="AM54" s="20">
        <v>23</v>
      </c>
      <c r="AN54" s="53">
        <v>11.410299999999999</v>
      </c>
      <c r="AO54" s="53">
        <v>11.589700000000001</v>
      </c>
      <c r="AP54" s="53">
        <v>23</v>
      </c>
      <c r="AQ54" s="20">
        <v>23</v>
      </c>
      <c r="AR54" s="53">
        <v>11.410299999999999</v>
      </c>
      <c r="AS54" s="53">
        <v>11.589700000000001</v>
      </c>
      <c r="AT54" s="53">
        <v>23</v>
      </c>
      <c r="AU54" s="20">
        <v>24</v>
      </c>
      <c r="AV54" s="53">
        <v>11.9064</v>
      </c>
      <c r="AW54" s="53">
        <v>12.0936</v>
      </c>
      <c r="AX54" s="53">
        <v>24</v>
      </c>
      <c r="AY54" s="20">
        <v>25</v>
      </c>
      <c r="AZ54" s="53">
        <v>12.4025</v>
      </c>
      <c r="BA54" s="53">
        <v>12.5975</v>
      </c>
      <c r="BB54" s="53">
        <v>25</v>
      </c>
      <c r="BC54" s="20">
        <v>25</v>
      </c>
      <c r="BD54" s="53">
        <v>12.4025</v>
      </c>
      <c r="BE54" s="53">
        <v>12.5975</v>
      </c>
      <c r="BF54" s="53">
        <v>25</v>
      </c>
      <c r="BG54" s="20">
        <v>24</v>
      </c>
      <c r="BH54" s="53">
        <v>11.9064</v>
      </c>
      <c r="BI54" s="53">
        <v>12.0936</v>
      </c>
      <c r="BJ54" s="53">
        <v>24</v>
      </c>
      <c r="BK54" s="20">
        <v>23</v>
      </c>
      <c r="BL54" s="53">
        <v>11.410299999999999</v>
      </c>
      <c r="BM54" s="53">
        <v>11.589700000000001</v>
      </c>
      <c r="BN54" s="53">
        <v>23</v>
      </c>
      <c r="BO54" s="20">
        <v>21</v>
      </c>
      <c r="BP54" s="53">
        <v>10.418099999999999</v>
      </c>
      <c r="BQ54" s="53">
        <v>10.581900000000001</v>
      </c>
      <c r="BR54" s="53">
        <v>21</v>
      </c>
      <c r="BS54" s="20">
        <v>19</v>
      </c>
      <c r="BT54" s="53">
        <v>9.4259000000000004</v>
      </c>
      <c r="BU54" s="53">
        <v>9.5740999999999996</v>
      </c>
      <c r="BV54" s="53">
        <v>19</v>
      </c>
      <c r="BW54" s="20">
        <v>19</v>
      </c>
      <c r="BX54" s="53">
        <v>9.4259000000000004</v>
      </c>
      <c r="BY54" s="53">
        <v>9.5740999999999996</v>
      </c>
      <c r="BZ54" s="53">
        <v>19</v>
      </c>
      <c r="CA54" s="20">
        <v>17</v>
      </c>
      <c r="CB54" s="53">
        <v>8.4337</v>
      </c>
      <c r="CC54" s="53">
        <v>8.5663</v>
      </c>
      <c r="CD54" s="53">
        <v>17</v>
      </c>
      <c r="CE54" s="20">
        <v>15</v>
      </c>
      <c r="CF54" s="53">
        <v>7.4414999999999996</v>
      </c>
      <c r="CG54" s="53">
        <v>7.5585000000000004</v>
      </c>
      <c r="CH54" s="53">
        <v>15</v>
      </c>
      <c r="CI54" s="20">
        <v>59</v>
      </c>
      <c r="CJ54" s="53">
        <v>29.2699</v>
      </c>
      <c r="CK54" s="53">
        <v>29.7301</v>
      </c>
      <c r="CL54" s="53">
        <v>59</v>
      </c>
      <c r="CM54" s="20">
        <v>58</v>
      </c>
      <c r="CN54" s="53">
        <v>28.773799999999998</v>
      </c>
      <c r="CO54" s="53">
        <v>29.226200000000002</v>
      </c>
      <c r="CP54" s="53">
        <v>58</v>
      </c>
      <c r="CQ54" s="20">
        <v>69</v>
      </c>
      <c r="CR54" s="53">
        <v>34.230899999999998</v>
      </c>
      <c r="CS54" s="53">
        <v>34.769100000000002</v>
      </c>
      <c r="CT54" s="53">
        <v>69</v>
      </c>
      <c r="CU54" s="20">
        <v>55</v>
      </c>
      <c r="CV54" s="53">
        <v>27.285499999999999</v>
      </c>
      <c r="CW54" s="53">
        <v>27.714500000000001</v>
      </c>
      <c r="CX54" s="53">
        <v>55</v>
      </c>
      <c r="CY54" s="20">
        <v>43</v>
      </c>
      <c r="CZ54" s="53">
        <v>21.3323</v>
      </c>
      <c r="DA54" s="53">
        <v>21.6677</v>
      </c>
      <c r="DB54" s="53">
        <v>43</v>
      </c>
      <c r="DC54" s="20">
        <v>33</v>
      </c>
      <c r="DD54" s="53">
        <v>16.371299999999998</v>
      </c>
      <c r="DE54" s="53">
        <v>16.628700000000002</v>
      </c>
      <c r="DF54" s="53">
        <v>33</v>
      </c>
      <c r="DG54" s="20">
        <v>27</v>
      </c>
      <c r="DH54" s="53">
        <v>13.3947</v>
      </c>
      <c r="DI54" s="53">
        <v>13.6053</v>
      </c>
      <c r="DJ54" s="53">
        <v>27</v>
      </c>
      <c r="DK54" s="20">
        <v>20</v>
      </c>
      <c r="DL54" s="53">
        <v>9.9220000000000006</v>
      </c>
      <c r="DM54" s="53">
        <v>10.077999999999999</v>
      </c>
      <c r="DN54" s="53">
        <v>20</v>
      </c>
      <c r="DO54" s="20">
        <v>23</v>
      </c>
      <c r="DP54" s="53">
        <v>11.410299999999999</v>
      </c>
      <c r="DQ54" s="53">
        <v>11.589700000000001</v>
      </c>
      <c r="DR54" s="53">
        <v>23</v>
      </c>
      <c r="DS54" s="20">
        <v>22</v>
      </c>
      <c r="DT54" s="53">
        <v>10.914199999999999</v>
      </c>
      <c r="DU54" s="53">
        <v>11.085800000000001</v>
      </c>
      <c r="DV54" s="53">
        <v>22</v>
      </c>
      <c r="DW54" s="20">
        <v>18</v>
      </c>
      <c r="DX54" s="53">
        <v>8.9298000000000002</v>
      </c>
      <c r="DY54" s="53">
        <v>9.0701999999999998</v>
      </c>
      <c r="DZ54" s="53">
        <v>18</v>
      </c>
      <c r="EA54" s="20">
        <v>9</v>
      </c>
      <c r="EB54" s="53">
        <v>4.4649000000000001</v>
      </c>
      <c r="EC54" s="53">
        <v>4.5350999999999999</v>
      </c>
      <c r="ED54" s="53">
        <v>9</v>
      </c>
      <c r="EE54" s="20">
        <v>7</v>
      </c>
      <c r="EF54" s="53">
        <v>3.4726999999999997</v>
      </c>
      <c r="EG54" s="53">
        <v>3.5273000000000003</v>
      </c>
      <c r="EH54" s="53">
        <v>7</v>
      </c>
      <c r="EI54" s="20">
        <v>0</v>
      </c>
      <c r="EJ54" s="53">
        <v>0</v>
      </c>
      <c r="EK54" s="53">
        <v>0</v>
      </c>
      <c r="EL54" s="53">
        <v>0</v>
      </c>
      <c r="EM54" s="20">
        <v>14</v>
      </c>
      <c r="EN54" s="53">
        <v>6.9453999999999994</v>
      </c>
      <c r="EO54" s="53">
        <v>7.0546000000000006</v>
      </c>
      <c r="EP54" s="53">
        <v>14</v>
      </c>
      <c r="EQ54" s="20">
        <v>14</v>
      </c>
      <c r="ER54" s="53">
        <v>6.9453999999999994</v>
      </c>
      <c r="ES54" s="53">
        <v>7.0546000000000006</v>
      </c>
      <c r="ET54" s="53">
        <v>14</v>
      </c>
      <c r="EU54" s="20">
        <v>15</v>
      </c>
      <c r="EV54" s="53">
        <v>7.4414999999999996</v>
      </c>
      <c r="EW54" s="53">
        <v>7.5585000000000004</v>
      </c>
      <c r="EX54" s="53">
        <v>15</v>
      </c>
      <c r="EY54" s="20">
        <v>439</v>
      </c>
      <c r="EZ54" s="20">
        <v>62</v>
      </c>
      <c r="FA54" s="20">
        <v>45</v>
      </c>
      <c r="FB54" s="20">
        <v>166</v>
      </c>
      <c r="FC54" s="22">
        <v>21</v>
      </c>
      <c r="FD54"/>
      <c r="FE54"/>
      <c r="FF54"/>
      <c r="FG54"/>
      <c r="FH54"/>
    </row>
    <row r="55" spans="1:164" s="23" customFormat="1" x14ac:dyDescent="0.25">
      <c r="A55" s="16" t="s">
        <v>136</v>
      </c>
      <c r="B55" s="17" t="s">
        <v>138</v>
      </c>
      <c r="C55" s="18">
        <v>890</v>
      </c>
      <c r="D55" s="53">
        <v>441.529</v>
      </c>
      <c r="E55" s="53">
        <v>448.471</v>
      </c>
      <c r="F55" s="53">
        <v>890</v>
      </c>
      <c r="G55" s="20">
        <v>27</v>
      </c>
      <c r="H55" s="53">
        <v>13.3947</v>
      </c>
      <c r="I55" s="53">
        <v>13.6053</v>
      </c>
      <c r="J55" s="53">
        <v>27</v>
      </c>
      <c r="K55" s="20">
        <v>25</v>
      </c>
      <c r="L55" s="53">
        <v>12.4025</v>
      </c>
      <c r="M55" s="53">
        <v>12.5975</v>
      </c>
      <c r="N55" s="53">
        <v>25</v>
      </c>
      <c r="O55" s="20">
        <v>24</v>
      </c>
      <c r="P55" s="53">
        <v>11.9064</v>
      </c>
      <c r="Q55" s="53">
        <v>12.0936</v>
      </c>
      <c r="R55" s="53">
        <v>24</v>
      </c>
      <c r="S55" s="20">
        <v>23</v>
      </c>
      <c r="T55" s="53">
        <v>11.410299999999999</v>
      </c>
      <c r="U55" s="53">
        <v>11.589700000000001</v>
      </c>
      <c r="V55" s="53">
        <v>23</v>
      </c>
      <c r="W55" s="20">
        <v>23</v>
      </c>
      <c r="X55" s="53">
        <v>11.410299999999999</v>
      </c>
      <c r="Y55" s="53">
        <v>11.589700000000001</v>
      </c>
      <c r="Z55" s="53">
        <v>23</v>
      </c>
      <c r="AA55" s="20">
        <v>23</v>
      </c>
      <c r="AB55" s="53">
        <v>11.410299999999999</v>
      </c>
      <c r="AC55" s="53">
        <v>11.589700000000001</v>
      </c>
      <c r="AD55" s="53">
        <v>23</v>
      </c>
      <c r="AE55" s="20">
        <v>23</v>
      </c>
      <c r="AF55" s="53">
        <v>11.410299999999999</v>
      </c>
      <c r="AG55" s="53">
        <v>11.589700000000001</v>
      </c>
      <c r="AH55" s="53">
        <v>23</v>
      </c>
      <c r="AI55" s="20">
        <v>23</v>
      </c>
      <c r="AJ55" s="53">
        <v>11.410299999999999</v>
      </c>
      <c r="AK55" s="53">
        <v>11.589700000000001</v>
      </c>
      <c r="AL55" s="53">
        <v>23</v>
      </c>
      <c r="AM55" s="20">
        <v>23</v>
      </c>
      <c r="AN55" s="53">
        <v>11.410299999999999</v>
      </c>
      <c r="AO55" s="53">
        <v>11.589700000000001</v>
      </c>
      <c r="AP55" s="53">
        <v>23</v>
      </c>
      <c r="AQ55" s="20">
        <v>24</v>
      </c>
      <c r="AR55" s="53">
        <v>11.9064</v>
      </c>
      <c r="AS55" s="53">
        <v>12.0936</v>
      </c>
      <c r="AT55" s="53">
        <v>24</v>
      </c>
      <c r="AU55" s="20">
        <v>24</v>
      </c>
      <c r="AV55" s="53">
        <v>11.9064</v>
      </c>
      <c r="AW55" s="53">
        <v>12.0936</v>
      </c>
      <c r="AX55" s="53">
        <v>24</v>
      </c>
      <c r="AY55" s="20">
        <v>24</v>
      </c>
      <c r="AZ55" s="53">
        <v>11.9064</v>
      </c>
      <c r="BA55" s="53">
        <v>12.0936</v>
      </c>
      <c r="BB55" s="53">
        <v>24</v>
      </c>
      <c r="BC55" s="20">
        <v>24</v>
      </c>
      <c r="BD55" s="53">
        <v>11.9064</v>
      </c>
      <c r="BE55" s="53">
        <v>12.0936</v>
      </c>
      <c r="BF55" s="53">
        <v>24</v>
      </c>
      <c r="BG55" s="20">
        <v>24</v>
      </c>
      <c r="BH55" s="53">
        <v>11.9064</v>
      </c>
      <c r="BI55" s="53">
        <v>12.0936</v>
      </c>
      <c r="BJ55" s="53">
        <v>24</v>
      </c>
      <c r="BK55" s="20">
        <v>22</v>
      </c>
      <c r="BL55" s="53">
        <v>10.914199999999999</v>
      </c>
      <c r="BM55" s="53">
        <v>11.085800000000001</v>
      </c>
      <c r="BN55" s="53">
        <v>22</v>
      </c>
      <c r="BO55" s="20">
        <v>21</v>
      </c>
      <c r="BP55" s="53">
        <v>10.418099999999999</v>
      </c>
      <c r="BQ55" s="53">
        <v>10.581900000000001</v>
      </c>
      <c r="BR55" s="53">
        <v>21</v>
      </c>
      <c r="BS55" s="20">
        <v>20</v>
      </c>
      <c r="BT55" s="53">
        <v>9.9220000000000006</v>
      </c>
      <c r="BU55" s="53">
        <v>10.077999999999999</v>
      </c>
      <c r="BV55" s="53">
        <v>20</v>
      </c>
      <c r="BW55" s="20">
        <v>18</v>
      </c>
      <c r="BX55" s="53">
        <v>8.9298000000000002</v>
      </c>
      <c r="BY55" s="53">
        <v>9.0701999999999998</v>
      </c>
      <c r="BZ55" s="53">
        <v>18</v>
      </c>
      <c r="CA55" s="20">
        <v>17</v>
      </c>
      <c r="CB55" s="53">
        <v>8.4337</v>
      </c>
      <c r="CC55" s="53">
        <v>8.5663</v>
      </c>
      <c r="CD55" s="53">
        <v>17</v>
      </c>
      <c r="CE55" s="20">
        <v>15</v>
      </c>
      <c r="CF55" s="53">
        <v>7.4414999999999996</v>
      </c>
      <c r="CG55" s="53">
        <v>7.5585000000000004</v>
      </c>
      <c r="CH55" s="53">
        <v>15</v>
      </c>
      <c r="CI55" s="20">
        <v>58</v>
      </c>
      <c r="CJ55" s="53">
        <v>28.773799999999998</v>
      </c>
      <c r="CK55" s="53">
        <v>29.226200000000002</v>
      </c>
      <c r="CL55" s="53">
        <v>58</v>
      </c>
      <c r="CM55" s="20">
        <v>58</v>
      </c>
      <c r="CN55" s="53">
        <v>28.773799999999998</v>
      </c>
      <c r="CO55" s="53">
        <v>29.226200000000002</v>
      </c>
      <c r="CP55" s="53">
        <v>58</v>
      </c>
      <c r="CQ55" s="20">
        <v>69</v>
      </c>
      <c r="CR55" s="53">
        <v>34.230899999999998</v>
      </c>
      <c r="CS55" s="53">
        <v>34.769100000000002</v>
      </c>
      <c r="CT55" s="53">
        <v>69</v>
      </c>
      <c r="CU55" s="20">
        <v>56</v>
      </c>
      <c r="CV55" s="53">
        <v>27.781599999999997</v>
      </c>
      <c r="CW55" s="53">
        <v>28.218400000000003</v>
      </c>
      <c r="CX55" s="53">
        <v>56</v>
      </c>
      <c r="CY55" s="20">
        <v>43</v>
      </c>
      <c r="CZ55" s="53">
        <v>21.3323</v>
      </c>
      <c r="DA55" s="53">
        <v>21.6677</v>
      </c>
      <c r="DB55" s="53">
        <v>43</v>
      </c>
      <c r="DC55" s="20">
        <v>32</v>
      </c>
      <c r="DD55" s="53">
        <v>15.8752</v>
      </c>
      <c r="DE55" s="53">
        <v>16.1248</v>
      </c>
      <c r="DF55" s="53">
        <v>32</v>
      </c>
      <c r="DG55" s="20">
        <v>27</v>
      </c>
      <c r="DH55" s="53">
        <v>13.3947</v>
      </c>
      <c r="DI55" s="53">
        <v>13.6053</v>
      </c>
      <c r="DJ55" s="53">
        <v>27</v>
      </c>
      <c r="DK55" s="20">
        <v>21</v>
      </c>
      <c r="DL55" s="53">
        <v>10.418099999999999</v>
      </c>
      <c r="DM55" s="53">
        <v>10.581900000000001</v>
      </c>
      <c r="DN55" s="53">
        <v>21</v>
      </c>
      <c r="DO55" s="20">
        <v>24</v>
      </c>
      <c r="DP55" s="53">
        <v>11.9064</v>
      </c>
      <c r="DQ55" s="53">
        <v>12.0936</v>
      </c>
      <c r="DR55" s="53">
        <v>24</v>
      </c>
      <c r="DS55" s="20">
        <v>22</v>
      </c>
      <c r="DT55" s="53">
        <v>10.914199999999999</v>
      </c>
      <c r="DU55" s="53">
        <v>11.085800000000001</v>
      </c>
      <c r="DV55" s="53">
        <v>22</v>
      </c>
      <c r="DW55" s="20">
        <v>17</v>
      </c>
      <c r="DX55" s="53">
        <v>8.4337</v>
      </c>
      <c r="DY55" s="53">
        <v>8.5663</v>
      </c>
      <c r="DZ55" s="53">
        <v>17</v>
      </c>
      <c r="EA55" s="20">
        <v>9</v>
      </c>
      <c r="EB55" s="53">
        <v>4.4649000000000001</v>
      </c>
      <c r="EC55" s="53">
        <v>4.5350999999999999</v>
      </c>
      <c r="ED55" s="53">
        <v>9</v>
      </c>
      <c r="EE55" s="20">
        <v>7</v>
      </c>
      <c r="EF55" s="53">
        <v>3.4726999999999997</v>
      </c>
      <c r="EG55" s="53">
        <v>3.5273000000000003</v>
      </c>
      <c r="EH55" s="53">
        <v>7</v>
      </c>
      <c r="EI55" s="20">
        <v>1</v>
      </c>
      <c r="EJ55" s="53">
        <v>0.49609999999999999</v>
      </c>
      <c r="EK55" s="53">
        <v>0.50390000000000001</v>
      </c>
      <c r="EL55" s="53">
        <v>1</v>
      </c>
      <c r="EM55" s="20">
        <v>13</v>
      </c>
      <c r="EN55" s="53">
        <v>6.4493</v>
      </c>
      <c r="EO55" s="53">
        <v>6.5507</v>
      </c>
      <c r="EP55" s="53">
        <v>13</v>
      </c>
      <c r="EQ55" s="20">
        <v>13</v>
      </c>
      <c r="ER55" s="53">
        <v>6.4493</v>
      </c>
      <c r="ES55" s="53">
        <v>6.5507</v>
      </c>
      <c r="ET55" s="53">
        <v>13</v>
      </c>
      <c r="EU55" s="20">
        <v>15</v>
      </c>
      <c r="EV55" s="53">
        <v>7.4414999999999996</v>
      </c>
      <c r="EW55" s="53">
        <v>7.5585000000000004</v>
      </c>
      <c r="EX55" s="53">
        <v>15</v>
      </c>
      <c r="EY55" s="20">
        <v>440</v>
      </c>
      <c r="EZ55" s="20">
        <v>62</v>
      </c>
      <c r="FA55" s="20">
        <v>45</v>
      </c>
      <c r="FB55" s="20">
        <v>166</v>
      </c>
      <c r="FC55" s="22">
        <v>21</v>
      </c>
      <c r="FD55"/>
      <c r="FE55"/>
      <c r="FF55"/>
      <c r="FG55"/>
      <c r="FH55"/>
    </row>
    <row r="56" spans="1:164" s="12" customFormat="1" ht="15" customHeight="1" x14ac:dyDescent="0.25">
      <c r="A56" s="99" t="s">
        <v>139</v>
      </c>
      <c r="B56" s="100"/>
      <c r="C56" s="24">
        <f t="shared" ref="C56:G56" si="220">SUM(C57:C62)</f>
        <v>2290</v>
      </c>
      <c r="D56" s="24">
        <f t="shared" si="220"/>
        <v>1136.069</v>
      </c>
      <c r="E56" s="24">
        <f t="shared" si="220"/>
        <v>1153.931</v>
      </c>
      <c r="F56" s="24">
        <f t="shared" si="220"/>
        <v>2290</v>
      </c>
      <c r="G56" s="24">
        <f t="shared" si="220"/>
        <v>46</v>
      </c>
      <c r="H56" s="31">
        <f t="shared" ref="H56:J56" si="221">SUM(H57:H62)</f>
        <v>22.820599999999999</v>
      </c>
      <c r="I56" s="31">
        <f t="shared" si="221"/>
        <v>23.179400000000001</v>
      </c>
      <c r="J56" s="31">
        <f t="shared" si="221"/>
        <v>46</v>
      </c>
      <c r="K56" s="24">
        <f t="shared" ref="K56:FC56" si="222">SUM(K57:K62)</f>
        <v>41</v>
      </c>
      <c r="L56" s="31">
        <f t="shared" ref="L56:N56" si="223">SUM(L57:L62)</f>
        <v>20.3401</v>
      </c>
      <c r="M56" s="31">
        <f t="shared" si="223"/>
        <v>20.6599</v>
      </c>
      <c r="N56" s="31">
        <f t="shared" si="223"/>
        <v>41</v>
      </c>
      <c r="O56" s="24">
        <f t="shared" si="222"/>
        <v>39</v>
      </c>
      <c r="P56" s="31">
        <f t="shared" ref="P56:R56" si="224">SUM(P57:P62)</f>
        <v>19.347900000000003</v>
      </c>
      <c r="Q56" s="31">
        <f t="shared" si="224"/>
        <v>19.652099999999997</v>
      </c>
      <c r="R56" s="31">
        <f t="shared" si="224"/>
        <v>39</v>
      </c>
      <c r="S56" s="24">
        <f t="shared" si="222"/>
        <v>37</v>
      </c>
      <c r="T56" s="31">
        <f t="shared" ref="T56:V56" si="225">SUM(T57:T62)</f>
        <v>18.355699999999999</v>
      </c>
      <c r="U56" s="31">
        <f t="shared" si="225"/>
        <v>18.644300000000001</v>
      </c>
      <c r="V56" s="31">
        <f t="shared" si="225"/>
        <v>37</v>
      </c>
      <c r="W56" s="24">
        <f t="shared" si="222"/>
        <v>35</v>
      </c>
      <c r="X56" s="31">
        <f t="shared" ref="X56:Z56" si="226">SUM(X57:X62)</f>
        <v>17.363499999999998</v>
      </c>
      <c r="Y56" s="31">
        <f t="shared" si="226"/>
        <v>17.636500000000002</v>
      </c>
      <c r="Z56" s="31">
        <f t="shared" si="226"/>
        <v>35</v>
      </c>
      <c r="AA56" s="24">
        <f t="shared" si="222"/>
        <v>35</v>
      </c>
      <c r="AB56" s="31">
        <f t="shared" ref="AB56:AD56" si="227">SUM(AB57:AB62)</f>
        <v>17.363499999999998</v>
      </c>
      <c r="AC56" s="31">
        <f t="shared" si="227"/>
        <v>17.636500000000002</v>
      </c>
      <c r="AD56" s="31">
        <f t="shared" si="227"/>
        <v>35</v>
      </c>
      <c r="AE56" s="24">
        <f t="shared" si="222"/>
        <v>35</v>
      </c>
      <c r="AF56" s="31">
        <f t="shared" ref="AF56:AH56" si="228">SUM(AF57:AF62)</f>
        <v>17.363499999999998</v>
      </c>
      <c r="AG56" s="31">
        <f t="shared" si="228"/>
        <v>17.636500000000002</v>
      </c>
      <c r="AH56" s="31">
        <f t="shared" si="228"/>
        <v>35</v>
      </c>
      <c r="AI56" s="24">
        <f t="shared" si="222"/>
        <v>37</v>
      </c>
      <c r="AJ56" s="31">
        <f t="shared" ref="AJ56:AL56" si="229">SUM(AJ57:AJ62)</f>
        <v>18.355699999999999</v>
      </c>
      <c r="AK56" s="31">
        <f t="shared" si="229"/>
        <v>18.644300000000001</v>
      </c>
      <c r="AL56" s="31">
        <f t="shared" si="229"/>
        <v>37</v>
      </c>
      <c r="AM56" s="24">
        <f t="shared" si="222"/>
        <v>38</v>
      </c>
      <c r="AN56" s="31">
        <f t="shared" ref="AN56:AP56" si="230">SUM(AN57:AN62)</f>
        <v>18.851800000000001</v>
      </c>
      <c r="AO56" s="31">
        <f t="shared" si="230"/>
        <v>19.148199999999999</v>
      </c>
      <c r="AP56" s="31">
        <f t="shared" si="230"/>
        <v>38</v>
      </c>
      <c r="AQ56" s="24">
        <f t="shared" si="222"/>
        <v>37</v>
      </c>
      <c r="AR56" s="31">
        <f t="shared" ref="AR56:AT56" si="231">SUM(AR57:AR62)</f>
        <v>18.355699999999999</v>
      </c>
      <c r="AS56" s="31">
        <f t="shared" si="231"/>
        <v>18.644300000000001</v>
      </c>
      <c r="AT56" s="31">
        <f t="shared" si="231"/>
        <v>37</v>
      </c>
      <c r="AU56" s="24">
        <f t="shared" si="222"/>
        <v>40</v>
      </c>
      <c r="AV56" s="31">
        <f t="shared" ref="AV56:AX56" si="232">SUM(AV57:AV62)</f>
        <v>19.844000000000001</v>
      </c>
      <c r="AW56" s="31">
        <f t="shared" si="232"/>
        <v>20.155999999999999</v>
      </c>
      <c r="AX56" s="31">
        <f t="shared" si="232"/>
        <v>40</v>
      </c>
      <c r="AY56" s="24">
        <f t="shared" si="222"/>
        <v>42</v>
      </c>
      <c r="AZ56" s="31">
        <f t="shared" ref="AZ56:BB56" si="233">SUM(AZ57:AZ62)</f>
        <v>20.836200000000002</v>
      </c>
      <c r="BA56" s="31">
        <f t="shared" si="233"/>
        <v>21.163799999999998</v>
      </c>
      <c r="BB56" s="31">
        <f t="shared" si="233"/>
        <v>42</v>
      </c>
      <c r="BC56" s="24">
        <f t="shared" si="222"/>
        <v>43</v>
      </c>
      <c r="BD56" s="31">
        <f t="shared" ref="BD56:BF56" si="234">SUM(BD57:BD62)</f>
        <v>21.3323</v>
      </c>
      <c r="BE56" s="31">
        <f t="shared" si="234"/>
        <v>21.6677</v>
      </c>
      <c r="BF56" s="31">
        <f t="shared" si="234"/>
        <v>43</v>
      </c>
      <c r="BG56" s="24">
        <f t="shared" si="222"/>
        <v>43</v>
      </c>
      <c r="BH56" s="31">
        <f t="shared" ref="BH56:BJ56" si="235">SUM(BH57:BH62)</f>
        <v>21.3323</v>
      </c>
      <c r="BI56" s="31">
        <f t="shared" si="235"/>
        <v>21.6677</v>
      </c>
      <c r="BJ56" s="31">
        <f t="shared" si="235"/>
        <v>43</v>
      </c>
      <c r="BK56" s="24">
        <f t="shared" si="222"/>
        <v>42</v>
      </c>
      <c r="BL56" s="31">
        <f t="shared" ref="BL56:BN56" si="236">SUM(BL57:BL62)</f>
        <v>20.836200000000002</v>
      </c>
      <c r="BM56" s="31">
        <f t="shared" si="236"/>
        <v>21.163799999999998</v>
      </c>
      <c r="BN56" s="31">
        <f t="shared" si="236"/>
        <v>42</v>
      </c>
      <c r="BO56" s="24">
        <f t="shared" si="222"/>
        <v>44</v>
      </c>
      <c r="BP56" s="31">
        <f t="shared" ref="BP56:BR56" si="237">SUM(BP57:BP62)</f>
        <v>21.828399999999998</v>
      </c>
      <c r="BQ56" s="31">
        <f t="shared" si="237"/>
        <v>22.171600000000002</v>
      </c>
      <c r="BR56" s="31">
        <f t="shared" si="237"/>
        <v>44</v>
      </c>
      <c r="BS56" s="24">
        <f t="shared" si="222"/>
        <v>44</v>
      </c>
      <c r="BT56" s="31">
        <f t="shared" ref="BT56:BV56" si="238">SUM(BT57:BT62)</f>
        <v>21.828399999999998</v>
      </c>
      <c r="BU56" s="31">
        <f t="shared" si="238"/>
        <v>22.171600000000002</v>
      </c>
      <c r="BV56" s="31">
        <f t="shared" si="238"/>
        <v>44</v>
      </c>
      <c r="BW56" s="24">
        <f t="shared" si="222"/>
        <v>44</v>
      </c>
      <c r="BX56" s="31">
        <f t="shared" ref="BX56:BZ56" si="239">SUM(BX57:BX62)</f>
        <v>21.828399999999998</v>
      </c>
      <c r="BY56" s="31">
        <f t="shared" si="239"/>
        <v>22.171600000000002</v>
      </c>
      <c r="BZ56" s="31">
        <f t="shared" si="239"/>
        <v>44</v>
      </c>
      <c r="CA56" s="24">
        <f t="shared" si="222"/>
        <v>42</v>
      </c>
      <c r="CB56" s="31">
        <f t="shared" ref="CB56:CD56" si="240">SUM(CB57:CB62)</f>
        <v>20.836200000000002</v>
      </c>
      <c r="CC56" s="31">
        <f t="shared" si="240"/>
        <v>21.163799999999998</v>
      </c>
      <c r="CD56" s="31">
        <f t="shared" si="240"/>
        <v>42</v>
      </c>
      <c r="CE56" s="24">
        <f t="shared" si="222"/>
        <v>38</v>
      </c>
      <c r="CF56" s="31">
        <f t="shared" ref="CF56:CH56" si="241">SUM(CF57:CF62)</f>
        <v>18.851800000000001</v>
      </c>
      <c r="CG56" s="31">
        <f t="shared" si="241"/>
        <v>19.148199999999999</v>
      </c>
      <c r="CH56" s="31">
        <f t="shared" si="241"/>
        <v>38</v>
      </c>
      <c r="CI56" s="24">
        <f t="shared" si="222"/>
        <v>174</v>
      </c>
      <c r="CJ56" s="31">
        <f t="shared" ref="CJ56:CL56" si="242">SUM(CJ57:CJ62)</f>
        <v>86.321399999999997</v>
      </c>
      <c r="CK56" s="31">
        <f t="shared" si="242"/>
        <v>87.678600000000003</v>
      </c>
      <c r="CL56" s="31">
        <f t="shared" si="242"/>
        <v>174</v>
      </c>
      <c r="CM56" s="24">
        <f t="shared" si="222"/>
        <v>168</v>
      </c>
      <c r="CN56" s="31">
        <f t="shared" ref="CN56:CP56" si="243">SUM(CN57:CN62)</f>
        <v>83.344800000000006</v>
      </c>
      <c r="CO56" s="31">
        <f t="shared" si="243"/>
        <v>84.655199999999994</v>
      </c>
      <c r="CP56" s="31">
        <f t="shared" si="243"/>
        <v>168</v>
      </c>
      <c r="CQ56" s="24">
        <f t="shared" si="222"/>
        <v>161</v>
      </c>
      <c r="CR56" s="31">
        <f t="shared" ref="CR56:CT56" si="244">SUM(CR57:CR62)</f>
        <v>79.872099999999989</v>
      </c>
      <c r="CS56" s="31">
        <f t="shared" si="244"/>
        <v>81.127900000000011</v>
      </c>
      <c r="CT56" s="31">
        <f t="shared" si="244"/>
        <v>161</v>
      </c>
      <c r="CU56" s="24">
        <f t="shared" si="222"/>
        <v>143</v>
      </c>
      <c r="CV56" s="31">
        <f t="shared" ref="CV56:CX56" si="245">SUM(CV57:CV62)</f>
        <v>70.942300000000003</v>
      </c>
      <c r="CW56" s="31">
        <f t="shared" si="245"/>
        <v>72.057699999999997</v>
      </c>
      <c r="CX56" s="31">
        <f t="shared" si="245"/>
        <v>143</v>
      </c>
      <c r="CY56" s="24">
        <f t="shared" si="222"/>
        <v>128</v>
      </c>
      <c r="CZ56" s="31">
        <f t="shared" ref="CZ56:DB56" si="246">SUM(CZ57:CZ62)</f>
        <v>63.500799999999998</v>
      </c>
      <c r="DA56" s="31">
        <f t="shared" si="246"/>
        <v>64.499200000000002</v>
      </c>
      <c r="DB56" s="31">
        <f t="shared" si="246"/>
        <v>128</v>
      </c>
      <c r="DC56" s="24">
        <f t="shared" si="222"/>
        <v>115</v>
      </c>
      <c r="DD56" s="31">
        <f t="shared" ref="DD56:DF56" si="247">SUM(DD57:DD62)</f>
        <v>57.051500000000004</v>
      </c>
      <c r="DE56" s="31">
        <f t="shared" si="247"/>
        <v>57.948499999999996</v>
      </c>
      <c r="DF56" s="31">
        <f t="shared" si="247"/>
        <v>115</v>
      </c>
      <c r="DG56" s="24">
        <f t="shared" si="222"/>
        <v>95</v>
      </c>
      <c r="DH56" s="31">
        <f t="shared" ref="DH56:DJ56" si="248">SUM(DH57:DH62)</f>
        <v>47.1295</v>
      </c>
      <c r="DI56" s="31">
        <f t="shared" si="248"/>
        <v>47.8705</v>
      </c>
      <c r="DJ56" s="31">
        <f t="shared" si="248"/>
        <v>95</v>
      </c>
      <c r="DK56" s="24">
        <f t="shared" si="222"/>
        <v>90</v>
      </c>
      <c r="DL56" s="31">
        <f t="shared" ref="DL56:DN56" si="249">SUM(DL57:DL62)</f>
        <v>44.649000000000001</v>
      </c>
      <c r="DM56" s="31">
        <f t="shared" si="249"/>
        <v>45.350999999999999</v>
      </c>
      <c r="DN56" s="31">
        <f t="shared" si="249"/>
        <v>90</v>
      </c>
      <c r="DO56" s="24">
        <f t="shared" si="222"/>
        <v>105</v>
      </c>
      <c r="DP56" s="31">
        <f t="shared" ref="DP56:DR56" si="250">SUM(DP57:DP62)</f>
        <v>52.090499999999999</v>
      </c>
      <c r="DQ56" s="31">
        <f t="shared" si="250"/>
        <v>52.909500000000001</v>
      </c>
      <c r="DR56" s="31">
        <f t="shared" si="250"/>
        <v>105</v>
      </c>
      <c r="DS56" s="24">
        <f t="shared" si="222"/>
        <v>89</v>
      </c>
      <c r="DT56" s="31">
        <f t="shared" ref="DT56:DV56" si="251">SUM(DT57:DT62)</f>
        <v>44.152900000000002</v>
      </c>
      <c r="DU56" s="31">
        <f t="shared" si="251"/>
        <v>44.847099999999998</v>
      </c>
      <c r="DV56" s="31">
        <f t="shared" si="251"/>
        <v>89</v>
      </c>
      <c r="DW56" s="24">
        <f t="shared" si="222"/>
        <v>87</v>
      </c>
      <c r="DX56" s="31">
        <f t="shared" ref="DX56:DZ56" si="252">SUM(DX57:DX62)</f>
        <v>43.160699999999999</v>
      </c>
      <c r="DY56" s="31">
        <f t="shared" si="252"/>
        <v>43.839300000000001</v>
      </c>
      <c r="DZ56" s="31">
        <f t="shared" si="252"/>
        <v>87</v>
      </c>
      <c r="EA56" s="24">
        <f t="shared" si="222"/>
        <v>66</v>
      </c>
      <c r="EB56" s="31">
        <f t="shared" ref="EB56:ED56" si="253">SUM(EB57:EB62)</f>
        <v>32.742599999999996</v>
      </c>
      <c r="EC56" s="31">
        <f t="shared" si="253"/>
        <v>33.257400000000004</v>
      </c>
      <c r="ED56" s="31">
        <f t="shared" si="253"/>
        <v>66</v>
      </c>
      <c r="EE56" s="24">
        <f t="shared" si="222"/>
        <v>67</v>
      </c>
      <c r="EF56" s="31">
        <f t="shared" ref="EF56:EH56" si="254">SUM(EF57:EF62)</f>
        <v>33.238699999999994</v>
      </c>
      <c r="EG56" s="31">
        <f t="shared" si="254"/>
        <v>33.761300000000006</v>
      </c>
      <c r="EH56" s="31">
        <f t="shared" si="254"/>
        <v>67</v>
      </c>
      <c r="EI56" s="24">
        <f t="shared" si="222"/>
        <v>3</v>
      </c>
      <c r="EJ56" s="31">
        <f t="shared" ref="EJ56:EL56" si="255">SUM(EJ57:EJ62)</f>
        <v>1.4883</v>
      </c>
      <c r="EK56" s="31">
        <f t="shared" si="255"/>
        <v>1.5117</v>
      </c>
      <c r="EL56" s="31">
        <f t="shared" si="255"/>
        <v>3</v>
      </c>
      <c r="EM56" s="24">
        <f t="shared" si="222"/>
        <v>24</v>
      </c>
      <c r="EN56" s="31">
        <f t="shared" ref="EN56:EP56" si="256">SUM(EN57:EN62)</f>
        <v>11.9064</v>
      </c>
      <c r="EO56" s="31">
        <f t="shared" si="256"/>
        <v>12.0936</v>
      </c>
      <c r="EP56" s="31">
        <f t="shared" si="256"/>
        <v>24</v>
      </c>
      <c r="EQ56" s="24">
        <f t="shared" si="222"/>
        <v>22</v>
      </c>
      <c r="ER56" s="31">
        <f t="shared" ref="ER56:ET56" si="257">SUM(ER57:ER62)</f>
        <v>10.914200000000001</v>
      </c>
      <c r="ES56" s="31">
        <f t="shared" si="257"/>
        <v>11.085799999999999</v>
      </c>
      <c r="ET56" s="31">
        <f t="shared" si="257"/>
        <v>22</v>
      </c>
      <c r="EU56" s="24">
        <f t="shared" si="222"/>
        <v>45</v>
      </c>
      <c r="EV56" s="31">
        <f t="shared" ref="EV56:EX56" si="258">SUM(EV57:EV62)</f>
        <v>22.3245</v>
      </c>
      <c r="EW56" s="31">
        <f t="shared" si="258"/>
        <v>22.6755</v>
      </c>
      <c r="EX56" s="31">
        <f t="shared" si="258"/>
        <v>45</v>
      </c>
      <c r="EY56" s="24">
        <f t="shared" si="222"/>
        <v>1132</v>
      </c>
      <c r="EZ56" s="24">
        <f t="shared" si="222"/>
        <v>122</v>
      </c>
      <c r="FA56" s="24">
        <f t="shared" si="222"/>
        <v>97</v>
      </c>
      <c r="FB56" s="24">
        <f t="shared" si="222"/>
        <v>412</v>
      </c>
      <c r="FC56" s="27">
        <f t="shared" si="222"/>
        <v>61</v>
      </c>
      <c r="FD56"/>
      <c r="FE56"/>
      <c r="FF56"/>
      <c r="FG56"/>
      <c r="FH56"/>
    </row>
    <row r="57" spans="1:164" s="23" customFormat="1" x14ac:dyDescent="0.25">
      <c r="A57" s="16" t="s">
        <v>140</v>
      </c>
      <c r="B57" s="17" t="s">
        <v>141</v>
      </c>
      <c r="C57" s="18">
        <v>506</v>
      </c>
      <c r="D57" s="53">
        <v>251.0266</v>
      </c>
      <c r="E57" s="53">
        <v>254.9734</v>
      </c>
      <c r="F57" s="53">
        <v>506</v>
      </c>
      <c r="G57" s="20">
        <v>10</v>
      </c>
      <c r="H57" s="53">
        <v>4.9610000000000003</v>
      </c>
      <c r="I57" s="53">
        <v>5.0389999999999997</v>
      </c>
      <c r="J57" s="53">
        <v>10</v>
      </c>
      <c r="K57" s="20">
        <v>9</v>
      </c>
      <c r="L57" s="53">
        <v>4.4649000000000001</v>
      </c>
      <c r="M57" s="53">
        <v>4.5350999999999999</v>
      </c>
      <c r="N57" s="53">
        <v>9</v>
      </c>
      <c r="O57" s="20">
        <v>8</v>
      </c>
      <c r="P57" s="53">
        <v>3.9687999999999999</v>
      </c>
      <c r="Q57" s="53">
        <v>4.0312000000000001</v>
      </c>
      <c r="R57" s="53">
        <v>8</v>
      </c>
      <c r="S57" s="20">
        <v>8</v>
      </c>
      <c r="T57" s="53">
        <v>3.9687999999999999</v>
      </c>
      <c r="U57" s="53">
        <v>4.0312000000000001</v>
      </c>
      <c r="V57" s="53">
        <v>8</v>
      </c>
      <c r="W57" s="20">
        <v>8</v>
      </c>
      <c r="X57" s="53">
        <v>3.9687999999999999</v>
      </c>
      <c r="Y57" s="53">
        <v>4.0312000000000001</v>
      </c>
      <c r="Z57" s="53">
        <v>8</v>
      </c>
      <c r="AA57" s="20">
        <v>8</v>
      </c>
      <c r="AB57" s="53">
        <v>3.9687999999999999</v>
      </c>
      <c r="AC57" s="53">
        <v>4.0312000000000001</v>
      </c>
      <c r="AD57" s="53">
        <v>8</v>
      </c>
      <c r="AE57" s="20">
        <v>8</v>
      </c>
      <c r="AF57" s="53">
        <v>3.9687999999999999</v>
      </c>
      <c r="AG57" s="53">
        <v>4.0312000000000001</v>
      </c>
      <c r="AH57" s="53">
        <v>8</v>
      </c>
      <c r="AI57" s="20">
        <v>8</v>
      </c>
      <c r="AJ57" s="53">
        <v>3.9687999999999999</v>
      </c>
      <c r="AK57" s="53">
        <v>4.0312000000000001</v>
      </c>
      <c r="AL57" s="53">
        <v>8</v>
      </c>
      <c r="AM57" s="20">
        <v>9</v>
      </c>
      <c r="AN57" s="53">
        <v>4.4649000000000001</v>
      </c>
      <c r="AO57" s="53">
        <v>4.5350999999999999</v>
      </c>
      <c r="AP57" s="53">
        <v>9</v>
      </c>
      <c r="AQ57" s="20">
        <v>8</v>
      </c>
      <c r="AR57" s="53">
        <v>3.9687999999999999</v>
      </c>
      <c r="AS57" s="53">
        <v>4.0312000000000001</v>
      </c>
      <c r="AT57" s="53">
        <v>8</v>
      </c>
      <c r="AU57" s="20">
        <v>9</v>
      </c>
      <c r="AV57" s="53">
        <v>4.4649000000000001</v>
      </c>
      <c r="AW57" s="53">
        <v>4.5350999999999999</v>
      </c>
      <c r="AX57" s="53">
        <v>9</v>
      </c>
      <c r="AY57" s="20">
        <v>9</v>
      </c>
      <c r="AZ57" s="53">
        <v>4.4649000000000001</v>
      </c>
      <c r="BA57" s="53">
        <v>4.5350999999999999</v>
      </c>
      <c r="BB57" s="53">
        <v>9</v>
      </c>
      <c r="BC57" s="20">
        <v>10</v>
      </c>
      <c r="BD57" s="53">
        <v>4.9610000000000003</v>
      </c>
      <c r="BE57" s="53">
        <v>5.0389999999999997</v>
      </c>
      <c r="BF57" s="53">
        <v>10</v>
      </c>
      <c r="BG57" s="20">
        <v>10</v>
      </c>
      <c r="BH57" s="53">
        <v>4.9610000000000003</v>
      </c>
      <c r="BI57" s="53">
        <v>5.0389999999999997</v>
      </c>
      <c r="BJ57" s="53">
        <v>10</v>
      </c>
      <c r="BK57" s="20">
        <v>9</v>
      </c>
      <c r="BL57" s="53">
        <v>4.4649000000000001</v>
      </c>
      <c r="BM57" s="53">
        <v>4.5350999999999999</v>
      </c>
      <c r="BN57" s="53">
        <v>9</v>
      </c>
      <c r="BO57" s="20">
        <v>10</v>
      </c>
      <c r="BP57" s="53">
        <v>4.9610000000000003</v>
      </c>
      <c r="BQ57" s="53">
        <v>5.0389999999999997</v>
      </c>
      <c r="BR57" s="53">
        <v>10</v>
      </c>
      <c r="BS57" s="20">
        <v>10</v>
      </c>
      <c r="BT57" s="53">
        <v>4.9610000000000003</v>
      </c>
      <c r="BU57" s="53">
        <v>5.0389999999999997</v>
      </c>
      <c r="BV57" s="53">
        <v>10</v>
      </c>
      <c r="BW57" s="20">
        <v>10</v>
      </c>
      <c r="BX57" s="53">
        <v>4.9610000000000003</v>
      </c>
      <c r="BY57" s="53">
        <v>5.0389999999999997</v>
      </c>
      <c r="BZ57" s="53">
        <v>10</v>
      </c>
      <c r="CA57" s="20">
        <v>9</v>
      </c>
      <c r="CB57" s="53">
        <v>4.4649000000000001</v>
      </c>
      <c r="CC57" s="53">
        <v>4.5350999999999999</v>
      </c>
      <c r="CD57" s="53">
        <v>9</v>
      </c>
      <c r="CE57" s="20">
        <v>9</v>
      </c>
      <c r="CF57" s="53">
        <v>4.4649000000000001</v>
      </c>
      <c r="CG57" s="53">
        <v>4.5350999999999999</v>
      </c>
      <c r="CH57" s="53">
        <v>9</v>
      </c>
      <c r="CI57" s="20">
        <v>38</v>
      </c>
      <c r="CJ57" s="53">
        <v>18.851800000000001</v>
      </c>
      <c r="CK57" s="53">
        <v>19.148199999999999</v>
      </c>
      <c r="CL57" s="53">
        <v>38</v>
      </c>
      <c r="CM57" s="20">
        <v>37</v>
      </c>
      <c r="CN57" s="53">
        <v>18.355699999999999</v>
      </c>
      <c r="CO57" s="53">
        <v>18.644300000000001</v>
      </c>
      <c r="CP57" s="53">
        <v>37</v>
      </c>
      <c r="CQ57" s="20">
        <v>35</v>
      </c>
      <c r="CR57" s="53">
        <v>17.363499999999998</v>
      </c>
      <c r="CS57" s="53">
        <v>17.636500000000002</v>
      </c>
      <c r="CT57" s="53">
        <v>35</v>
      </c>
      <c r="CU57" s="20">
        <v>31</v>
      </c>
      <c r="CV57" s="53">
        <v>15.379099999999999</v>
      </c>
      <c r="CW57" s="53">
        <v>15.620900000000001</v>
      </c>
      <c r="CX57" s="53">
        <v>31</v>
      </c>
      <c r="CY57" s="20">
        <v>28</v>
      </c>
      <c r="CZ57" s="53">
        <v>13.890799999999999</v>
      </c>
      <c r="DA57" s="53">
        <v>14.109200000000001</v>
      </c>
      <c r="DB57" s="53">
        <v>28</v>
      </c>
      <c r="DC57" s="20">
        <v>25</v>
      </c>
      <c r="DD57" s="53">
        <v>12.4025</v>
      </c>
      <c r="DE57" s="53">
        <v>12.5975</v>
      </c>
      <c r="DF57" s="53">
        <v>25</v>
      </c>
      <c r="DG57" s="20">
        <v>21</v>
      </c>
      <c r="DH57" s="53">
        <v>10.418099999999999</v>
      </c>
      <c r="DI57" s="53">
        <v>10.581900000000001</v>
      </c>
      <c r="DJ57" s="53">
        <v>21</v>
      </c>
      <c r="DK57" s="20">
        <v>20</v>
      </c>
      <c r="DL57" s="53">
        <v>9.9220000000000006</v>
      </c>
      <c r="DM57" s="53">
        <v>10.077999999999999</v>
      </c>
      <c r="DN57" s="53">
        <v>20</v>
      </c>
      <c r="DO57" s="20">
        <v>23</v>
      </c>
      <c r="DP57" s="53">
        <v>11.410299999999999</v>
      </c>
      <c r="DQ57" s="53">
        <v>11.589700000000001</v>
      </c>
      <c r="DR57" s="53">
        <v>23</v>
      </c>
      <c r="DS57" s="20">
        <v>19</v>
      </c>
      <c r="DT57" s="53">
        <v>9.4259000000000004</v>
      </c>
      <c r="DU57" s="53">
        <v>9.5740999999999996</v>
      </c>
      <c r="DV57" s="53">
        <v>19</v>
      </c>
      <c r="DW57" s="20">
        <v>20</v>
      </c>
      <c r="DX57" s="53">
        <v>9.9220000000000006</v>
      </c>
      <c r="DY57" s="53">
        <v>10.077999999999999</v>
      </c>
      <c r="DZ57" s="53">
        <v>20</v>
      </c>
      <c r="EA57" s="20">
        <v>15</v>
      </c>
      <c r="EB57" s="53">
        <v>7.4414999999999996</v>
      </c>
      <c r="EC57" s="53">
        <v>7.5585000000000004</v>
      </c>
      <c r="ED57" s="53">
        <v>15</v>
      </c>
      <c r="EE57" s="20">
        <v>15</v>
      </c>
      <c r="EF57" s="53">
        <v>7.4414999999999996</v>
      </c>
      <c r="EG57" s="53">
        <v>7.5585000000000004</v>
      </c>
      <c r="EH57" s="53">
        <v>15</v>
      </c>
      <c r="EI57" s="20">
        <v>1</v>
      </c>
      <c r="EJ57" s="53">
        <v>0.49609999999999999</v>
      </c>
      <c r="EK57" s="53">
        <v>0.50390000000000001</v>
      </c>
      <c r="EL57" s="53">
        <v>1</v>
      </c>
      <c r="EM57" s="20">
        <v>6</v>
      </c>
      <c r="EN57" s="53">
        <v>2.9765999999999999</v>
      </c>
      <c r="EO57" s="53">
        <v>3.0234000000000001</v>
      </c>
      <c r="EP57" s="53">
        <v>6</v>
      </c>
      <c r="EQ57" s="20">
        <v>5</v>
      </c>
      <c r="ER57" s="53">
        <v>2.4805000000000001</v>
      </c>
      <c r="ES57" s="53">
        <v>2.5194999999999999</v>
      </c>
      <c r="ET57" s="53">
        <v>5</v>
      </c>
      <c r="EU57" s="20">
        <v>11</v>
      </c>
      <c r="EV57" s="53">
        <v>5.4570999999999996</v>
      </c>
      <c r="EW57" s="53">
        <v>5.5429000000000004</v>
      </c>
      <c r="EX57" s="53">
        <v>11</v>
      </c>
      <c r="EY57" s="20">
        <v>246</v>
      </c>
      <c r="EZ57" s="20">
        <v>26</v>
      </c>
      <c r="FA57" s="20">
        <v>21</v>
      </c>
      <c r="FB57" s="20">
        <v>89</v>
      </c>
      <c r="FC57" s="22">
        <v>13</v>
      </c>
      <c r="FD57"/>
      <c r="FE57"/>
      <c r="FF57"/>
      <c r="FG57"/>
      <c r="FH57"/>
    </row>
    <row r="58" spans="1:164" s="23" customFormat="1" x14ac:dyDescent="0.25">
      <c r="A58" s="16" t="s">
        <v>142</v>
      </c>
      <c r="B58" s="17" t="s">
        <v>143</v>
      </c>
      <c r="C58" s="18">
        <v>476</v>
      </c>
      <c r="D58" s="53">
        <v>236.14359999999999</v>
      </c>
      <c r="E58" s="53">
        <v>239.85640000000001</v>
      </c>
      <c r="F58" s="53">
        <v>476</v>
      </c>
      <c r="G58" s="20">
        <v>10</v>
      </c>
      <c r="H58" s="53">
        <v>4.9610000000000003</v>
      </c>
      <c r="I58" s="53">
        <v>5.0389999999999997</v>
      </c>
      <c r="J58" s="53">
        <v>10</v>
      </c>
      <c r="K58" s="20">
        <v>8</v>
      </c>
      <c r="L58" s="53">
        <v>3.9687999999999999</v>
      </c>
      <c r="M58" s="53">
        <v>4.0312000000000001</v>
      </c>
      <c r="N58" s="53">
        <v>8</v>
      </c>
      <c r="O58" s="20">
        <v>8</v>
      </c>
      <c r="P58" s="53">
        <v>3.9687999999999999</v>
      </c>
      <c r="Q58" s="53">
        <v>4.0312000000000001</v>
      </c>
      <c r="R58" s="53">
        <v>8</v>
      </c>
      <c r="S58" s="20">
        <v>8</v>
      </c>
      <c r="T58" s="53">
        <v>3.9687999999999999</v>
      </c>
      <c r="U58" s="53">
        <v>4.0312000000000001</v>
      </c>
      <c r="V58" s="53">
        <v>8</v>
      </c>
      <c r="W58" s="20">
        <v>7</v>
      </c>
      <c r="X58" s="53">
        <v>3.4726999999999997</v>
      </c>
      <c r="Y58" s="53">
        <v>3.5273000000000003</v>
      </c>
      <c r="Z58" s="53">
        <v>7</v>
      </c>
      <c r="AA58" s="20">
        <v>7</v>
      </c>
      <c r="AB58" s="53">
        <v>3.4726999999999997</v>
      </c>
      <c r="AC58" s="53">
        <v>3.5273000000000003</v>
      </c>
      <c r="AD58" s="53">
        <v>7</v>
      </c>
      <c r="AE58" s="20">
        <v>7</v>
      </c>
      <c r="AF58" s="53">
        <v>3.4726999999999997</v>
      </c>
      <c r="AG58" s="53">
        <v>3.5273000000000003</v>
      </c>
      <c r="AH58" s="53">
        <v>7</v>
      </c>
      <c r="AI58" s="20">
        <v>8</v>
      </c>
      <c r="AJ58" s="53">
        <v>3.9687999999999999</v>
      </c>
      <c r="AK58" s="53">
        <v>4.0312000000000001</v>
      </c>
      <c r="AL58" s="53">
        <v>8</v>
      </c>
      <c r="AM58" s="20">
        <v>8</v>
      </c>
      <c r="AN58" s="53">
        <v>3.9687999999999999</v>
      </c>
      <c r="AO58" s="53">
        <v>4.0312000000000001</v>
      </c>
      <c r="AP58" s="53">
        <v>8</v>
      </c>
      <c r="AQ58" s="20">
        <v>8</v>
      </c>
      <c r="AR58" s="53">
        <v>3.9687999999999999</v>
      </c>
      <c r="AS58" s="53">
        <v>4.0312000000000001</v>
      </c>
      <c r="AT58" s="53">
        <v>8</v>
      </c>
      <c r="AU58" s="20">
        <v>7</v>
      </c>
      <c r="AV58" s="53">
        <v>3.4726999999999997</v>
      </c>
      <c r="AW58" s="53">
        <v>3.5273000000000003</v>
      </c>
      <c r="AX58" s="53">
        <v>7</v>
      </c>
      <c r="AY58" s="20">
        <v>9</v>
      </c>
      <c r="AZ58" s="53">
        <v>4.4649000000000001</v>
      </c>
      <c r="BA58" s="53">
        <v>4.5350999999999999</v>
      </c>
      <c r="BB58" s="53">
        <v>9</v>
      </c>
      <c r="BC58" s="20">
        <v>9</v>
      </c>
      <c r="BD58" s="53">
        <v>4.4649000000000001</v>
      </c>
      <c r="BE58" s="53">
        <v>4.5350999999999999</v>
      </c>
      <c r="BF58" s="53">
        <v>9</v>
      </c>
      <c r="BG58" s="20">
        <v>9</v>
      </c>
      <c r="BH58" s="53">
        <v>4.4649000000000001</v>
      </c>
      <c r="BI58" s="53">
        <v>4.5350999999999999</v>
      </c>
      <c r="BJ58" s="53">
        <v>9</v>
      </c>
      <c r="BK58" s="20">
        <v>9</v>
      </c>
      <c r="BL58" s="53">
        <v>4.4649000000000001</v>
      </c>
      <c r="BM58" s="53">
        <v>4.5350999999999999</v>
      </c>
      <c r="BN58" s="53">
        <v>9</v>
      </c>
      <c r="BO58" s="20">
        <v>9</v>
      </c>
      <c r="BP58" s="53">
        <v>4.4649000000000001</v>
      </c>
      <c r="BQ58" s="53">
        <v>4.5350999999999999</v>
      </c>
      <c r="BR58" s="53">
        <v>9</v>
      </c>
      <c r="BS58" s="20">
        <v>9</v>
      </c>
      <c r="BT58" s="53">
        <v>4.4649000000000001</v>
      </c>
      <c r="BU58" s="53">
        <v>4.5350999999999999</v>
      </c>
      <c r="BV58" s="53">
        <v>9</v>
      </c>
      <c r="BW58" s="20">
        <v>9</v>
      </c>
      <c r="BX58" s="53">
        <v>4.4649000000000001</v>
      </c>
      <c r="BY58" s="53">
        <v>4.5350999999999999</v>
      </c>
      <c r="BZ58" s="53">
        <v>9</v>
      </c>
      <c r="CA58" s="20">
        <v>9</v>
      </c>
      <c r="CB58" s="53">
        <v>4.4649000000000001</v>
      </c>
      <c r="CC58" s="53">
        <v>4.5350999999999999</v>
      </c>
      <c r="CD58" s="53">
        <v>9</v>
      </c>
      <c r="CE58" s="20">
        <v>8</v>
      </c>
      <c r="CF58" s="53">
        <v>3.9687999999999999</v>
      </c>
      <c r="CG58" s="53">
        <v>4.0312000000000001</v>
      </c>
      <c r="CH58" s="53">
        <v>8</v>
      </c>
      <c r="CI58" s="20">
        <v>36</v>
      </c>
      <c r="CJ58" s="53">
        <v>17.8596</v>
      </c>
      <c r="CK58" s="53">
        <v>18.1404</v>
      </c>
      <c r="CL58" s="53">
        <v>36</v>
      </c>
      <c r="CM58" s="20">
        <v>35</v>
      </c>
      <c r="CN58" s="53">
        <v>17.363499999999998</v>
      </c>
      <c r="CO58" s="53">
        <v>17.636500000000002</v>
      </c>
      <c r="CP58" s="53">
        <v>35</v>
      </c>
      <c r="CQ58" s="20">
        <v>34</v>
      </c>
      <c r="CR58" s="53">
        <v>16.8674</v>
      </c>
      <c r="CS58" s="53">
        <v>17.1326</v>
      </c>
      <c r="CT58" s="53">
        <v>34</v>
      </c>
      <c r="CU58" s="20">
        <v>29</v>
      </c>
      <c r="CV58" s="53">
        <v>14.386899999999999</v>
      </c>
      <c r="CW58" s="53">
        <v>14.613100000000001</v>
      </c>
      <c r="CX58" s="53">
        <v>29</v>
      </c>
      <c r="CY58" s="20">
        <v>27</v>
      </c>
      <c r="CZ58" s="53">
        <v>13.3947</v>
      </c>
      <c r="DA58" s="53">
        <v>13.6053</v>
      </c>
      <c r="DB58" s="53">
        <v>27</v>
      </c>
      <c r="DC58" s="20">
        <v>24</v>
      </c>
      <c r="DD58" s="53">
        <v>11.9064</v>
      </c>
      <c r="DE58" s="53">
        <v>12.0936</v>
      </c>
      <c r="DF58" s="53">
        <v>24</v>
      </c>
      <c r="DG58" s="20">
        <v>20</v>
      </c>
      <c r="DH58" s="53">
        <v>9.9220000000000006</v>
      </c>
      <c r="DI58" s="53">
        <v>10.077999999999999</v>
      </c>
      <c r="DJ58" s="53">
        <v>20</v>
      </c>
      <c r="DK58" s="20">
        <v>18</v>
      </c>
      <c r="DL58" s="53">
        <v>8.9298000000000002</v>
      </c>
      <c r="DM58" s="53">
        <v>9.0701999999999998</v>
      </c>
      <c r="DN58" s="53">
        <v>18</v>
      </c>
      <c r="DO58" s="20">
        <v>22</v>
      </c>
      <c r="DP58" s="53">
        <v>10.914199999999999</v>
      </c>
      <c r="DQ58" s="53">
        <v>11.085800000000001</v>
      </c>
      <c r="DR58" s="53">
        <v>22</v>
      </c>
      <c r="DS58" s="20">
        <v>19</v>
      </c>
      <c r="DT58" s="53">
        <v>9.4259000000000004</v>
      </c>
      <c r="DU58" s="53">
        <v>9.5740999999999996</v>
      </c>
      <c r="DV58" s="53">
        <v>19</v>
      </c>
      <c r="DW58" s="20">
        <v>18</v>
      </c>
      <c r="DX58" s="53">
        <v>8.9298000000000002</v>
      </c>
      <c r="DY58" s="53">
        <v>9.0701999999999998</v>
      </c>
      <c r="DZ58" s="53">
        <v>18</v>
      </c>
      <c r="EA58" s="20">
        <v>14</v>
      </c>
      <c r="EB58" s="53">
        <v>6.9453999999999994</v>
      </c>
      <c r="EC58" s="53">
        <v>7.0546000000000006</v>
      </c>
      <c r="ED58" s="53">
        <v>14</v>
      </c>
      <c r="EE58" s="20">
        <v>14</v>
      </c>
      <c r="EF58" s="53">
        <v>6.9453999999999994</v>
      </c>
      <c r="EG58" s="53">
        <v>7.0546000000000006</v>
      </c>
      <c r="EH58" s="53">
        <v>14</v>
      </c>
      <c r="EI58" s="20">
        <v>1</v>
      </c>
      <c r="EJ58" s="53">
        <v>0.49609999999999999</v>
      </c>
      <c r="EK58" s="53">
        <v>0.50390000000000001</v>
      </c>
      <c r="EL58" s="53">
        <v>1</v>
      </c>
      <c r="EM58" s="20">
        <v>5</v>
      </c>
      <c r="EN58" s="53">
        <v>2.4805000000000001</v>
      </c>
      <c r="EO58" s="53">
        <v>2.5194999999999999</v>
      </c>
      <c r="EP58" s="53">
        <v>5</v>
      </c>
      <c r="EQ58" s="20">
        <v>5</v>
      </c>
      <c r="ER58" s="53">
        <v>2.4805000000000001</v>
      </c>
      <c r="ES58" s="53">
        <v>2.5194999999999999</v>
      </c>
      <c r="ET58" s="53">
        <v>5</v>
      </c>
      <c r="EU58" s="20">
        <v>9</v>
      </c>
      <c r="EV58" s="53">
        <v>4.4649000000000001</v>
      </c>
      <c r="EW58" s="53">
        <v>4.5350999999999999</v>
      </c>
      <c r="EX58" s="53">
        <v>9</v>
      </c>
      <c r="EY58" s="20">
        <v>237</v>
      </c>
      <c r="EZ58" s="20">
        <v>26</v>
      </c>
      <c r="FA58" s="20">
        <v>20</v>
      </c>
      <c r="FB58" s="20">
        <v>86</v>
      </c>
      <c r="FC58" s="22">
        <v>13</v>
      </c>
      <c r="FD58"/>
      <c r="FE58"/>
      <c r="FF58"/>
      <c r="FG58"/>
      <c r="FH58"/>
    </row>
    <row r="59" spans="1:164" s="23" customFormat="1" x14ac:dyDescent="0.25">
      <c r="A59" s="16" t="s">
        <v>144</v>
      </c>
      <c r="B59" s="17" t="s">
        <v>145</v>
      </c>
      <c r="C59" s="18">
        <v>322</v>
      </c>
      <c r="D59" s="53">
        <v>159.74420000000001</v>
      </c>
      <c r="E59" s="53">
        <v>162.25579999999999</v>
      </c>
      <c r="F59" s="53">
        <v>322</v>
      </c>
      <c r="G59" s="20">
        <v>6</v>
      </c>
      <c r="H59" s="53">
        <v>2.9765999999999999</v>
      </c>
      <c r="I59" s="53">
        <v>3.0234000000000001</v>
      </c>
      <c r="J59" s="53">
        <v>6</v>
      </c>
      <c r="K59" s="20">
        <v>6</v>
      </c>
      <c r="L59" s="53">
        <v>2.9765999999999999</v>
      </c>
      <c r="M59" s="53">
        <v>3.0234000000000001</v>
      </c>
      <c r="N59" s="53">
        <v>6</v>
      </c>
      <c r="O59" s="20">
        <v>6</v>
      </c>
      <c r="P59" s="53">
        <v>2.9765999999999999</v>
      </c>
      <c r="Q59" s="53">
        <v>3.0234000000000001</v>
      </c>
      <c r="R59" s="53">
        <v>6</v>
      </c>
      <c r="S59" s="20">
        <v>5</v>
      </c>
      <c r="T59" s="53">
        <v>2.4805000000000001</v>
      </c>
      <c r="U59" s="53">
        <v>2.5194999999999999</v>
      </c>
      <c r="V59" s="53">
        <v>5</v>
      </c>
      <c r="W59" s="20">
        <v>5</v>
      </c>
      <c r="X59" s="53">
        <v>2.4805000000000001</v>
      </c>
      <c r="Y59" s="53">
        <v>2.5194999999999999</v>
      </c>
      <c r="Z59" s="53">
        <v>5</v>
      </c>
      <c r="AA59" s="20">
        <v>5</v>
      </c>
      <c r="AB59" s="53">
        <v>2.4805000000000001</v>
      </c>
      <c r="AC59" s="53">
        <v>2.5194999999999999</v>
      </c>
      <c r="AD59" s="53">
        <v>5</v>
      </c>
      <c r="AE59" s="20">
        <v>5</v>
      </c>
      <c r="AF59" s="53">
        <v>2.4805000000000001</v>
      </c>
      <c r="AG59" s="53">
        <v>2.5194999999999999</v>
      </c>
      <c r="AH59" s="53">
        <v>5</v>
      </c>
      <c r="AI59" s="20">
        <v>5</v>
      </c>
      <c r="AJ59" s="53">
        <v>2.4805000000000001</v>
      </c>
      <c r="AK59" s="53">
        <v>2.5194999999999999</v>
      </c>
      <c r="AL59" s="53">
        <v>5</v>
      </c>
      <c r="AM59" s="20">
        <v>5</v>
      </c>
      <c r="AN59" s="53">
        <v>2.4805000000000001</v>
      </c>
      <c r="AO59" s="53">
        <v>2.5194999999999999</v>
      </c>
      <c r="AP59" s="53">
        <v>5</v>
      </c>
      <c r="AQ59" s="20">
        <v>5</v>
      </c>
      <c r="AR59" s="53">
        <v>2.4805000000000001</v>
      </c>
      <c r="AS59" s="53">
        <v>2.5194999999999999</v>
      </c>
      <c r="AT59" s="53">
        <v>5</v>
      </c>
      <c r="AU59" s="20">
        <v>6</v>
      </c>
      <c r="AV59" s="53">
        <v>2.9765999999999999</v>
      </c>
      <c r="AW59" s="53">
        <v>3.0234000000000001</v>
      </c>
      <c r="AX59" s="53">
        <v>6</v>
      </c>
      <c r="AY59" s="20">
        <v>6</v>
      </c>
      <c r="AZ59" s="53">
        <v>2.9765999999999999</v>
      </c>
      <c r="BA59" s="53">
        <v>3.0234000000000001</v>
      </c>
      <c r="BB59" s="53">
        <v>6</v>
      </c>
      <c r="BC59" s="20">
        <v>6</v>
      </c>
      <c r="BD59" s="53">
        <v>2.9765999999999999</v>
      </c>
      <c r="BE59" s="53">
        <v>3.0234000000000001</v>
      </c>
      <c r="BF59" s="53">
        <v>6</v>
      </c>
      <c r="BG59" s="20">
        <v>6</v>
      </c>
      <c r="BH59" s="53">
        <v>2.9765999999999999</v>
      </c>
      <c r="BI59" s="53">
        <v>3.0234000000000001</v>
      </c>
      <c r="BJ59" s="53">
        <v>6</v>
      </c>
      <c r="BK59" s="20">
        <v>6</v>
      </c>
      <c r="BL59" s="53">
        <v>2.9765999999999999</v>
      </c>
      <c r="BM59" s="53">
        <v>3.0234000000000001</v>
      </c>
      <c r="BN59" s="53">
        <v>6</v>
      </c>
      <c r="BO59" s="20">
        <v>6</v>
      </c>
      <c r="BP59" s="53">
        <v>2.9765999999999999</v>
      </c>
      <c r="BQ59" s="53">
        <v>3.0234000000000001</v>
      </c>
      <c r="BR59" s="53">
        <v>6</v>
      </c>
      <c r="BS59" s="20">
        <v>6</v>
      </c>
      <c r="BT59" s="53">
        <v>2.9765999999999999</v>
      </c>
      <c r="BU59" s="53">
        <v>3.0234000000000001</v>
      </c>
      <c r="BV59" s="53">
        <v>6</v>
      </c>
      <c r="BW59" s="20">
        <v>6</v>
      </c>
      <c r="BX59" s="53">
        <v>2.9765999999999999</v>
      </c>
      <c r="BY59" s="53">
        <v>3.0234000000000001</v>
      </c>
      <c r="BZ59" s="53">
        <v>6</v>
      </c>
      <c r="CA59" s="20">
        <v>6</v>
      </c>
      <c r="CB59" s="53">
        <v>2.9765999999999999</v>
      </c>
      <c r="CC59" s="53">
        <v>3.0234000000000001</v>
      </c>
      <c r="CD59" s="53">
        <v>6</v>
      </c>
      <c r="CE59" s="20">
        <v>5</v>
      </c>
      <c r="CF59" s="53">
        <v>2.4805000000000001</v>
      </c>
      <c r="CG59" s="53">
        <v>2.5194999999999999</v>
      </c>
      <c r="CH59" s="53">
        <v>5</v>
      </c>
      <c r="CI59" s="20">
        <v>25</v>
      </c>
      <c r="CJ59" s="53">
        <v>12.4025</v>
      </c>
      <c r="CK59" s="53">
        <v>12.5975</v>
      </c>
      <c r="CL59" s="53">
        <v>25</v>
      </c>
      <c r="CM59" s="20">
        <v>24</v>
      </c>
      <c r="CN59" s="53">
        <v>11.9064</v>
      </c>
      <c r="CO59" s="53">
        <v>12.0936</v>
      </c>
      <c r="CP59" s="53">
        <v>24</v>
      </c>
      <c r="CQ59" s="20">
        <v>23</v>
      </c>
      <c r="CR59" s="53">
        <v>11.410299999999999</v>
      </c>
      <c r="CS59" s="53">
        <v>11.589700000000001</v>
      </c>
      <c r="CT59" s="53">
        <v>23</v>
      </c>
      <c r="CU59" s="20">
        <v>20</v>
      </c>
      <c r="CV59" s="53">
        <v>9.9220000000000006</v>
      </c>
      <c r="CW59" s="53">
        <v>10.077999999999999</v>
      </c>
      <c r="CX59" s="53">
        <v>20</v>
      </c>
      <c r="CY59" s="20">
        <v>18</v>
      </c>
      <c r="CZ59" s="53">
        <v>8.9298000000000002</v>
      </c>
      <c r="DA59" s="53">
        <v>9.0701999999999998</v>
      </c>
      <c r="DB59" s="53">
        <v>18</v>
      </c>
      <c r="DC59" s="20">
        <v>16</v>
      </c>
      <c r="DD59" s="53">
        <v>7.9375999999999998</v>
      </c>
      <c r="DE59" s="53">
        <v>8.0624000000000002</v>
      </c>
      <c r="DF59" s="53">
        <v>16</v>
      </c>
      <c r="DG59" s="20">
        <v>13</v>
      </c>
      <c r="DH59" s="53">
        <v>6.4493</v>
      </c>
      <c r="DI59" s="53">
        <v>6.5507</v>
      </c>
      <c r="DJ59" s="53">
        <v>13</v>
      </c>
      <c r="DK59" s="20">
        <v>13</v>
      </c>
      <c r="DL59" s="53">
        <v>6.4493</v>
      </c>
      <c r="DM59" s="53">
        <v>6.5507</v>
      </c>
      <c r="DN59" s="53">
        <v>13</v>
      </c>
      <c r="DO59" s="20">
        <v>15</v>
      </c>
      <c r="DP59" s="53">
        <v>7.4414999999999996</v>
      </c>
      <c r="DQ59" s="53">
        <v>7.5585000000000004</v>
      </c>
      <c r="DR59" s="53">
        <v>15</v>
      </c>
      <c r="DS59" s="20">
        <v>13</v>
      </c>
      <c r="DT59" s="53">
        <v>6.4493</v>
      </c>
      <c r="DU59" s="53">
        <v>6.5507</v>
      </c>
      <c r="DV59" s="53">
        <v>13</v>
      </c>
      <c r="DW59" s="20">
        <v>12</v>
      </c>
      <c r="DX59" s="53">
        <v>5.9531999999999998</v>
      </c>
      <c r="DY59" s="53">
        <v>6.0468000000000002</v>
      </c>
      <c r="DZ59" s="53">
        <v>12</v>
      </c>
      <c r="EA59" s="20">
        <v>9</v>
      </c>
      <c r="EB59" s="53">
        <v>4.4649000000000001</v>
      </c>
      <c r="EC59" s="53">
        <v>4.5350999999999999</v>
      </c>
      <c r="ED59" s="53">
        <v>9</v>
      </c>
      <c r="EE59" s="20">
        <v>9</v>
      </c>
      <c r="EF59" s="53">
        <v>4.4649000000000001</v>
      </c>
      <c r="EG59" s="53">
        <v>4.5350999999999999</v>
      </c>
      <c r="EH59" s="53">
        <v>9</v>
      </c>
      <c r="EI59" s="20">
        <v>0</v>
      </c>
      <c r="EJ59" s="53">
        <v>0</v>
      </c>
      <c r="EK59" s="53">
        <v>0</v>
      </c>
      <c r="EL59" s="53">
        <v>0</v>
      </c>
      <c r="EM59" s="20">
        <v>3</v>
      </c>
      <c r="EN59" s="53">
        <v>1.4883</v>
      </c>
      <c r="EO59" s="53">
        <v>1.5117</v>
      </c>
      <c r="EP59" s="53">
        <v>3</v>
      </c>
      <c r="EQ59" s="20">
        <v>3</v>
      </c>
      <c r="ER59" s="53">
        <v>1.4883</v>
      </c>
      <c r="ES59" s="53">
        <v>1.5117</v>
      </c>
      <c r="ET59" s="53">
        <v>3</v>
      </c>
      <c r="EU59" s="20">
        <v>6</v>
      </c>
      <c r="EV59" s="53">
        <v>2.9765999999999999</v>
      </c>
      <c r="EW59" s="53">
        <v>3.0234000000000001</v>
      </c>
      <c r="EX59" s="53">
        <v>6</v>
      </c>
      <c r="EY59" s="20">
        <v>160</v>
      </c>
      <c r="EZ59" s="20">
        <v>17</v>
      </c>
      <c r="FA59" s="20">
        <v>14</v>
      </c>
      <c r="FB59" s="20">
        <v>59</v>
      </c>
      <c r="FC59" s="22">
        <v>9</v>
      </c>
      <c r="FD59"/>
      <c r="FE59"/>
      <c r="FF59"/>
      <c r="FG59"/>
      <c r="FH59"/>
    </row>
    <row r="60" spans="1:164" s="23" customFormat="1" x14ac:dyDescent="0.25">
      <c r="A60" s="16" t="s">
        <v>146</v>
      </c>
      <c r="B60" s="17" t="s">
        <v>147</v>
      </c>
      <c r="C60" s="18">
        <v>315</v>
      </c>
      <c r="D60" s="53">
        <v>156.2715</v>
      </c>
      <c r="E60" s="53">
        <v>158.7285</v>
      </c>
      <c r="F60" s="53">
        <v>315</v>
      </c>
      <c r="G60" s="20">
        <v>6</v>
      </c>
      <c r="H60" s="53">
        <v>2.9765999999999999</v>
      </c>
      <c r="I60" s="53">
        <v>3.0234000000000001</v>
      </c>
      <c r="J60" s="53">
        <v>6</v>
      </c>
      <c r="K60" s="20">
        <v>6</v>
      </c>
      <c r="L60" s="53">
        <v>2.9765999999999999</v>
      </c>
      <c r="M60" s="53">
        <v>3.0234000000000001</v>
      </c>
      <c r="N60" s="53">
        <v>6</v>
      </c>
      <c r="O60" s="20">
        <v>5</v>
      </c>
      <c r="P60" s="53">
        <v>2.4805000000000001</v>
      </c>
      <c r="Q60" s="53">
        <v>2.5194999999999999</v>
      </c>
      <c r="R60" s="53">
        <v>5</v>
      </c>
      <c r="S60" s="20">
        <v>5</v>
      </c>
      <c r="T60" s="53">
        <v>2.4805000000000001</v>
      </c>
      <c r="U60" s="53">
        <v>2.5194999999999999</v>
      </c>
      <c r="V60" s="53">
        <v>5</v>
      </c>
      <c r="W60" s="20">
        <v>5</v>
      </c>
      <c r="X60" s="53">
        <v>2.4805000000000001</v>
      </c>
      <c r="Y60" s="53">
        <v>2.5194999999999999</v>
      </c>
      <c r="Z60" s="53">
        <v>5</v>
      </c>
      <c r="AA60" s="20">
        <v>5</v>
      </c>
      <c r="AB60" s="53">
        <v>2.4805000000000001</v>
      </c>
      <c r="AC60" s="53">
        <v>2.5194999999999999</v>
      </c>
      <c r="AD60" s="53">
        <v>5</v>
      </c>
      <c r="AE60" s="20">
        <v>5</v>
      </c>
      <c r="AF60" s="53">
        <v>2.4805000000000001</v>
      </c>
      <c r="AG60" s="53">
        <v>2.5194999999999999</v>
      </c>
      <c r="AH60" s="53">
        <v>5</v>
      </c>
      <c r="AI60" s="20">
        <v>5</v>
      </c>
      <c r="AJ60" s="53">
        <v>2.4805000000000001</v>
      </c>
      <c r="AK60" s="53">
        <v>2.5194999999999999</v>
      </c>
      <c r="AL60" s="53">
        <v>5</v>
      </c>
      <c r="AM60" s="20">
        <v>5</v>
      </c>
      <c r="AN60" s="53">
        <v>2.4805000000000001</v>
      </c>
      <c r="AO60" s="53">
        <v>2.5194999999999999</v>
      </c>
      <c r="AP60" s="53">
        <v>5</v>
      </c>
      <c r="AQ60" s="20">
        <v>5</v>
      </c>
      <c r="AR60" s="53">
        <v>2.4805000000000001</v>
      </c>
      <c r="AS60" s="53">
        <v>2.5194999999999999</v>
      </c>
      <c r="AT60" s="53">
        <v>5</v>
      </c>
      <c r="AU60" s="20">
        <v>6</v>
      </c>
      <c r="AV60" s="53">
        <v>2.9765999999999999</v>
      </c>
      <c r="AW60" s="53">
        <v>3.0234000000000001</v>
      </c>
      <c r="AX60" s="53">
        <v>6</v>
      </c>
      <c r="AY60" s="20">
        <v>6</v>
      </c>
      <c r="AZ60" s="53">
        <v>2.9765999999999999</v>
      </c>
      <c r="BA60" s="53">
        <v>3.0234000000000001</v>
      </c>
      <c r="BB60" s="53">
        <v>6</v>
      </c>
      <c r="BC60" s="20">
        <v>6</v>
      </c>
      <c r="BD60" s="53">
        <v>2.9765999999999999</v>
      </c>
      <c r="BE60" s="53">
        <v>3.0234000000000001</v>
      </c>
      <c r="BF60" s="53">
        <v>6</v>
      </c>
      <c r="BG60" s="20">
        <v>6</v>
      </c>
      <c r="BH60" s="53">
        <v>2.9765999999999999</v>
      </c>
      <c r="BI60" s="53">
        <v>3.0234000000000001</v>
      </c>
      <c r="BJ60" s="53">
        <v>6</v>
      </c>
      <c r="BK60" s="20">
        <v>6</v>
      </c>
      <c r="BL60" s="53">
        <v>2.9765999999999999</v>
      </c>
      <c r="BM60" s="53">
        <v>3.0234000000000001</v>
      </c>
      <c r="BN60" s="53">
        <v>6</v>
      </c>
      <c r="BO60" s="20">
        <v>6</v>
      </c>
      <c r="BP60" s="53">
        <v>2.9765999999999999</v>
      </c>
      <c r="BQ60" s="53">
        <v>3.0234000000000001</v>
      </c>
      <c r="BR60" s="53">
        <v>6</v>
      </c>
      <c r="BS60" s="20">
        <v>6</v>
      </c>
      <c r="BT60" s="53">
        <v>2.9765999999999999</v>
      </c>
      <c r="BU60" s="53">
        <v>3.0234000000000001</v>
      </c>
      <c r="BV60" s="53">
        <v>6</v>
      </c>
      <c r="BW60" s="20">
        <v>6</v>
      </c>
      <c r="BX60" s="53">
        <v>2.9765999999999999</v>
      </c>
      <c r="BY60" s="53">
        <v>3.0234000000000001</v>
      </c>
      <c r="BZ60" s="53">
        <v>6</v>
      </c>
      <c r="CA60" s="20">
        <v>6</v>
      </c>
      <c r="CB60" s="53">
        <v>2.9765999999999999</v>
      </c>
      <c r="CC60" s="53">
        <v>3.0234000000000001</v>
      </c>
      <c r="CD60" s="53">
        <v>6</v>
      </c>
      <c r="CE60" s="20">
        <v>5</v>
      </c>
      <c r="CF60" s="53">
        <v>2.4805000000000001</v>
      </c>
      <c r="CG60" s="53">
        <v>2.5194999999999999</v>
      </c>
      <c r="CH60" s="53">
        <v>5</v>
      </c>
      <c r="CI60" s="20">
        <v>24</v>
      </c>
      <c r="CJ60" s="53">
        <v>11.9064</v>
      </c>
      <c r="CK60" s="53">
        <v>12.0936</v>
      </c>
      <c r="CL60" s="53">
        <v>24</v>
      </c>
      <c r="CM60" s="20">
        <v>23</v>
      </c>
      <c r="CN60" s="53">
        <v>11.410299999999999</v>
      </c>
      <c r="CO60" s="53">
        <v>11.589700000000001</v>
      </c>
      <c r="CP60" s="53">
        <v>23</v>
      </c>
      <c r="CQ60" s="20">
        <v>22</v>
      </c>
      <c r="CR60" s="53">
        <v>10.914199999999999</v>
      </c>
      <c r="CS60" s="53">
        <v>11.085800000000001</v>
      </c>
      <c r="CT60" s="53">
        <v>22</v>
      </c>
      <c r="CU60" s="20">
        <v>20</v>
      </c>
      <c r="CV60" s="53">
        <v>9.9220000000000006</v>
      </c>
      <c r="CW60" s="53">
        <v>10.077999999999999</v>
      </c>
      <c r="CX60" s="53">
        <v>20</v>
      </c>
      <c r="CY60" s="20">
        <v>18</v>
      </c>
      <c r="CZ60" s="53">
        <v>8.9298000000000002</v>
      </c>
      <c r="DA60" s="53">
        <v>9.0701999999999998</v>
      </c>
      <c r="DB60" s="53">
        <v>18</v>
      </c>
      <c r="DC60" s="20">
        <v>16</v>
      </c>
      <c r="DD60" s="53">
        <v>7.9375999999999998</v>
      </c>
      <c r="DE60" s="53">
        <v>8.0624000000000002</v>
      </c>
      <c r="DF60" s="53">
        <v>16</v>
      </c>
      <c r="DG60" s="20">
        <v>13</v>
      </c>
      <c r="DH60" s="53">
        <v>6.4493</v>
      </c>
      <c r="DI60" s="53">
        <v>6.5507</v>
      </c>
      <c r="DJ60" s="53">
        <v>13</v>
      </c>
      <c r="DK60" s="20">
        <v>12</v>
      </c>
      <c r="DL60" s="53">
        <v>5.9531999999999998</v>
      </c>
      <c r="DM60" s="53">
        <v>6.0468000000000002</v>
      </c>
      <c r="DN60" s="53">
        <v>12</v>
      </c>
      <c r="DO60" s="20">
        <v>14</v>
      </c>
      <c r="DP60" s="53">
        <v>6.9453999999999994</v>
      </c>
      <c r="DQ60" s="53">
        <v>7.0546000000000006</v>
      </c>
      <c r="DR60" s="53">
        <v>14</v>
      </c>
      <c r="DS60" s="20">
        <v>12</v>
      </c>
      <c r="DT60" s="53">
        <v>5.9531999999999998</v>
      </c>
      <c r="DU60" s="53">
        <v>6.0468000000000002</v>
      </c>
      <c r="DV60" s="53">
        <v>12</v>
      </c>
      <c r="DW60" s="20">
        <v>12</v>
      </c>
      <c r="DX60" s="53">
        <v>5.9531999999999998</v>
      </c>
      <c r="DY60" s="53">
        <v>6.0468000000000002</v>
      </c>
      <c r="DZ60" s="53">
        <v>12</v>
      </c>
      <c r="EA60" s="20">
        <v>9</v>
      </c>
      <c r="EB60" s="53">
        <v>4.4649000000000001</v>
      </c>
      <c r="EC60" s="53">
        <v>4.5350999999999999</v>
      </c>
      <c r="ED60" s="53">
        <v>9</v>
      </c>
      <c r="EE60" s="20">
        <v>9</v>
      </c>
      <c r="EF60" s="53">
        <v>4.4649000000000001</v>
      </c>
      <c r="EG60" s="53">
        <v>4.5350999999999999</v>
      </c>
      <c r="EH60" s="53">
        <v>9</v>
      </c>
      <c r="EI60" s="20">
        <v>0</v>
      </c>
      <c r="EJ60" s="53">
        <v>0</v>
      </c>
      <c r="EK60" s="53">
        <v>0</v>
      </c>
      <c r="EL60" s="53">
        <v>0</v>
      </c>
      <c r="EM60" s="20">
        <v>3</v>
      </c>
      <c r="EN60" s="53">
        <v>1.4883</v>
      </c>
      <c r="EO60" s="53">
        <v>1.5117</v>
      </c>
      <c r="EP60" s="53">
        <v>3</v>
      </c>
      <c r="EQ60" s="20">
        <v>3</v>
      </c>
      <c r="ER60" s="53">
        <v>1.4883</v>
      </c>
      <c r="ES60" s="53">
        <v>1.5117</v>
      </c>
      <c r="ET60" s="53">
        <v>3</v>
      </c>
      <c r="EU60" s="20">
        <v>6</v>
      </c>
      <c r="EV60" s="53">
        <v>2.9765999999999999</v>
      </c>
      <c r="EW60" s="53">
        <v>3.0234000000000001</v>
      </c>
      <c r="EX60" s="53">
        <v>6</v>
      </c>
      <c r="EY60" s="20">
        <v>156</v>
      </c>
      <c r="EZ60" s="20">
        <v>17</v>
      </c>
      <c r="FA60" s="20">
        <v>13</v>
      </c>
      <c r="FB60" s="20">
        <v>57</v>
      </c>
      <c r="FC60" s="22">
        <v>8</v>
      </c>
      <c r="FD60"/>
      <c r="FE60"/>
      <c r="FF60"/>
      <c r="FG60"/>
      <c r="FH60"/>
    </row>
    <row r="61" spans="1:164" s="23" customFormat="1" x14ac:dyDescent="0.25">
      <c r="A61" s="16" t="s">
        <v>148</v>
      </c>
      <c r="B61" s="17" t="s">
        <v>149</v>
      </c>
      <c r="C61" s="18">
        <v>344</v>
      </c>
      <c r="D61" s="53">
        <v>170.6584</v>
      </c>
      <c r="E61" s="53">
        <v>173.3416</v>
      </c>
      <c r="F61" s="53">
        <v>344</v>
      </c>
      <c r="G61" s="20">
        <v>7</v>
      </c>
      <c r="H61" s="53">
        <v>3.4726999999999997</v>
      </c>
      <c r="I61" s="53">
        <v>3.5273000000000003</v>
      </c>
      <c r="J61" s="53">
        <v>7</v>
      </c>
      <c r="K61" s="20">
        <v>6</v>
      </c>
      <c r="L61" s="53">
        <v>2.9765999999999999</v>
      </c>
      <c r="M61" s="53">
        <v>3.0234000000000001</v>
      </c>
      <c r="N61" s="53">
        <v>6</v>
      </c>
      <c r="O61" s="20">
        <v>6</v>
      </c>
      <c r="P61" s="53">
        <v>2.9765999999999999</v>
      </c>
      <c r="Q61" s="53">
        <v>3.0234000000000001</v>
      </c>
      <c r="R61" s="53">
        <v>6</v>
      </c>
      <c r="S61" s="20">
        <v>6</v>
      </c>
      <c r="T61" s="53">
        <v>2.9765999999999999</v>
      </c>
      <c r="U61" s="53">
        <v>3.0234000000000001</v>
      </c>
      <c r="V61" s="53">
        <v>6</v>
      </c>
      <c r="W61" s="20">
        <v>5</v>
      </c>
      <c r="X61" s="53">
        <v>2.4805000000000001</v>
      </c>
      <c r="Y61" s="53">
        <v>2.5194999999999999</v>
      </c>
      <c r="Z61" s="53">
        <v>5</v>
      </c>
      <c r="AA61" s="20">
        <v>5</v>
      </c>
      <c r="AB61" s="53">
        <v>2.4805000000000001</v>
      </c>
      <c r="AC61" s="53">
        <v>2.5194999999999999</v>
      </c>
      <c r="AD61" s="53">
        <v>5</v>
      </c>
      <c r="AE61" s="20">
        <v>5</v>
      </c>
      <c r="AF61" s="53">
        <v>2.4805000000000001</v>
      </c>
      <c r="AG61" s="53">
        <v>2.5194999999999999</v>
      </c>
      <c r="AH61" s="53">
        <v>5</v>
      </c>
      <c r="AI61" s="20">
        <v>6</v>
      </c>
      <c r="AJ61" s="53">
        <v>2.9765999999999999</v>
      </c>
      <c r="AK61" s="53">
        <v>3.0234000000000001</v>
      </c>
      <c r="AL61" s="53">
        <v>6</v>
      </c>
      <c r="AM61" s="20">
        <v>6</v>
      </c>
      <c r="AN61" s="53">
        <v>2.9765999999999999</v>
      </c>
      <c r="AO61" s="53">
        <v>3.0234000000000001</v>
      </c>
      <c r="AP61" s="53">
        <v>6</v>
      </c>
      <c r="AQ61" s="20">
        <v>6</v>
      </c>
      <c r="AR61" s="53">
        <v>2.9765999999999999</v>
      </c>
      <c r="AS61" s="53">
        <v>3.0234000000000001</v>
      </c>
      <c r="AT61" s="53">
        <v>6</v>
      </c>
      <c r="AU61" s="20">
        <v>6</v>
      </c>
      <c r="AV61" s="53">
        <v>2.9765999999999999</v>
      </c>
      <c r="AW61" s="53">
        <v>3.0234000000000001</v>
      </c>
      <c r="AX61" s="53">
        <v>6</v>
      </c>
      <c r="AY61" s="20">
        <v>6</v>
      </c>
      <c r="AZ61" s="53">
        <v>2.9765999999999999</v>
      </c>
      <c r="BA61" s="53">
        <v>3.0234000000000001</v>
      </c>
      <c r="BB61" s="53">
        <v>6</v>
      </c>
      <c r="BC61" s="20">
        <v>6</v>
      </c>
      <c r="BD61" s="53">
        <v>2.9765999999999999</v>
      </c>
      <c r="BE61" s="53">
        <v>3.0234000000000001</v>
      </c>
      <c r="BF61" s="53">
        <v>6</v>
      </c>
      <c r="BG61" s="20">
        <v>6</v>
      </c>
      <c r="BH61" s="53">
        <v>2.9765999999999999</v>
      </c>
      <c r="BI61" s="53">
        <v>3.0234000000000001</v>
      </c>
      <c r="BJ61" s="53">
        <v>6</v>
      </c>
      <c r="BK61" s="20">
        <v>6</v>
      </c>
      <c r="BL61" s="53">
        <v>2.9765999999999999</v>
      </c>
      <c r="BM61" s="53">
        <v>3.0234000000000001</v>
      </c>
      <c r="BN61" s="53">
        <v>6</v>
      </c>
      <c r="BO61" s="20">
        <v>7</v>
      </c>
      <c r="BP61" s="53">
        <v>3.4726999999999997</v>
      </c>
      <c r="BQ61" s="53">
        <v>3.5273000000000003</v>
      </c>
      <c r="BR61" s="53">
        <v>7</v>
      </c>
      <c r="BS61" s="20">
        <v>7</v>
      </c>
      <c r="BT61" s="53">
        <v>3.4726999999999997</v>
      </c>
      <c r="BU61" s="53">
        <v>3.5273000000000003</v>
      </c>
      <c r="BV61" s="53">
        <v>7</v>
      </c>
      <c r="BW61" s="20">
        <v>7</v>
      </c>
      <c r="BX61" s="53">
        <v>3.4726999999999997</v>
      </c>
      <c r="BY61" s="53">
        <v>3.5273000000000003</v>
      </c>
      <c r="BZ61" s="53">
        <v>7</v>
      </c>
      <c r="CA61" s="20">
        <v>6</v>
      </c>
      <c r="CB61" s="53">
        <v>2.9765999999999999</v>
      </c>
      <c r="CC61" s="53">
        <v>3.0234000000000001</v>
      </c>
      <c r="CD61" s="53">
        <v>6</v>
      </c>
      <c r="CE61" s="20">
        <v>6</v>
      </c>
      <c r="CF61" s="53">
        <v>2.9765999999999999</v>
      </c>
      <c r="CG61" s="53">
        <v>3.0234000000000001</v>
      </c>
      <c r="CH61" s="53">
        <v>6</v>
      </c>
      <c r="CI61" s="20">
        <v>26</v>
      </c>
      <c r="CJ61" s="53">
        <v>12.8986</v>
      </c>
      <c r="CK61" s="53">
        <v>13.1014</v>
      </c>
      <c r="CL61" s="53">
        <v>26</v>
      </c>
      <c r="CM61" s="20">
        <v>25</v>
      </c>
      <c r="CN61" s="53">
        <v>12.4025</v>
      </c>
      <c r="CO61" s="53">
        <v>12.5975</v>
      </c>
      <c r="CP61" s="53">
        <v>25</v>
      </c>
      <c r="CQ61" s="20">
        <v>24</v>
      </c>
      <c r="CR61" s="53">
        <v>11.9064</v>
      </c>
      <c r="CS61" s="53">
        <v>12.0936</v>
      </c>
      <c r="CT61" s="53">
        <v>24</v>
      </c>
      <c r="CU61" s="20">
        <v>22</v>
      </c>
      <c r="CV61" s="53">
        <v>10.914199999999999</v>
      </c>
      <c r="CW61" s="53">
        <v>11.085800000000001</v>
      </c>
      <c r="CX61" s="53">
        <v>22</v>
      </c>
      <c r="CY61" s="20">
        <v>19</v>
      </c>
      <c r="CZ61" s="53">
        <v>9.4259000000000004</v>
      </c>
      <c r="DA61" s="53">
        <v>9.5740999999999996</v>
      </c>
      <c r="DB61" s="53">
        <v>19</v>
      </c>
      <c r="DC61" s="20">
        <v>17</v>
      </c>
      <c r="DD61" s="53">
        <v>8.4337</v>
      </c>
      <c r="DE61" s="53">
        <v>8.5663</v>
      </c>
      <c r="DF61" s="53">
        <v>17</v>
      </c>
      <c r="DG61" s="20">
        <v>14</v>
      </c>
      <c r="DH61" s="53">
        <v>6.9453999999999994</v>
      </c>
      <c r="DI61" s="53">
        <v>7.0546000000000006</v>
      </c>
      <c r="DJ61" s="53">
        <v>14</v>
      </c>
      <c r="DK61" s="20">
        <v>14</v>
      </c>
      <c r="DL61" s="53">
        <v>6.9453999999999994</v>
      </c>
      <c r="DM61" s="53">
        <v>7.0546000000000006</v>
      </c>
      <c r="DN61" s="53">
        <v>14</v>
      </c>
      <c r="DO61" s="20">
        <v>16</v>
      </c>
      <c r="DP61" s="53">
        <v>7.9375999999999998</v>
      </c>
      <c r="DQ61" s="53">
        <v>8.0624000000000002</v>
      </c>
      <c r="DR61" s="53">
        <v>16</v>
      </c>
      <c r="DS61" s="20">
        <v>13</v>
      </c>
      <c r="DT61" s="53">
        <v>6.4493</v>
      </c>
      <c r="DU61" s="53">
        <v>6.5507</v>
      </c>
      <c r="DV61" s="53">
        <v>13</v>
      </c>
      <c r="DW61" s="20">
        <v>13</v>
      </c>
      <c r="DX61" s="53">
        <v>6.4493</v>
      </c>
      <c r="DY61" s="53">
        <v>6.5507</v>
      </c>
      <c r="DZ61" s="53">
        <v>13</v>
      </c>
      <c r="EA61" s="20">
        <v>10</v>
      </c>
      <c r="EB61" s="53">
        <v>4.9610000000000003</v>
      </c>
      <c r="EC61" s="53">
        <v>5.0389999999999997</v>
      </c>
      <c r="ED61" s="53">
        <v>10</v>
      </c>
      <c r="EE61" s="20">
        <v>10</v>
      </c>
      <c r="EF61" s="53">
        <v>4.9610000000000003</v>
      </c>
      <c r="EG61" s="53">
        <v>5.0389999999999997</v>
      </c>
      <c r="EH61" s="53">
        <v>10</v>
      </c>
      <c r="EI61" s="20">
        <v>1</v>
      </c>
      <c r="EJ61" s="53">
        <v>0.49609999999999999</v>
      </c>
      <c r="EK61" s="53">
        <v>0.50390000000000001</v>
      </c>
      <c r="EL61" s="53">
        <v>1</v>
      </c>
      <c r="EM61" s="20">
        <v>4</v>
      </c>
      <c r="EN61" s="53">
        <v>1.9843999999999999</v>
      </c>
      <c r="EO61" s="53">
        <v>2.0156000000000001</v>
      </c>
      <c r="EP61" s="53">
        <v>4</v>
      </c>
      <c r="EQ61" s="20">
        <v>3</v>
      </c>
      <c r="ER61" s="53">
        <v>1.4883</v>
      </c>
      <c r="ES61" s="53">
        <v>1.5117</v>
      </c>
      <c r="ET61" s="53">
        <v>3</v>
      </c>
      <c r="EU61" s="20">
        <v>7</v>
      </c>
      <c r="EV61" s="53">
        <v>3.4726999999999997</v>
      </c>
      <c r="EW61" s="53">
        <v>3.5273000000000003</v>
      </c>
      <c r="EX61" s="53">
        <v>7</v>
      </c>
      <c r="EY61" s="20">
        <v>170</v>
      </c>
      <c r="EZ61" s="20">
        <v>18</v>
      </c>
      <c r="FA61" s="20">
        <v>15</v>
      </c>
      <c r="FB61" s="20">
        <v>62</v>
      </c>
      <c r="FC61" s="22">
        <v>9</v>
      </c>
      <c r="FD61"/>
      <c r="FE61"/>
      <c r="FF61"/>
      <c r="FG61"/>
      <c r="FH61"/>
    </row>
    <row r="62" spans="1:164" s="23" customFormat="1" ht="15.75" thickBot="1" x14ac:dyDescent="0.3">
      <c r="A62" s="33" t="s">
        <v>151</v>
      </c>
      <c r="B62" s="34" t="s">
        <v>152</v>
      </c>
      <c r="C62" s="35">
        <v>327</v>
      </c>
      <c r="D62" s="56">
        <v>162.22469999999998</v>
      </c>
      <c r="E62" s="56">
        <v>164.77530000000002</v>
      </c>
      <c r="F62" s="56">
        <v>327</v>
      </c>
      <c r="G62" s="51">
        <v>7</v>
      </c>
      <c r="H62" s="56">
        <v>3.4726999999999997</v>
      </c>
      <c r="I62" s="56">
        <v>3.5273000000000003</v>
      </c>
      <c r="J62" s="56">
        <v>7</v>
      </c>
      <c r="K62" s="51">
        <v>6</v>
      </c>
      <c r="L62" s="56">
        <v>2.9765999999999999</v>
      </c>
      <c r="M62" s="56">
        <v>3.0234000000000001</v>
      </c>
      <c r="N62" s="56">
        <v>6</v>
      </c>
      <c r="O62" s="51">
        <v>6</v>
      </c>
      <c r="P62" s="56">
        <v>2.9765999999999999</v>
      </c>
      <c r="Q62" s="56">
        <v>3.0234000000000001</v>
      </c>
      <c r="R62" s="56">
        <v>6</v>
      </c>
      <c r="S62" s="51">
        <v>5</v>
      </c>
      <c r="T62" s="56">
        <v>2.4805000000000001</v>
      </c>
      <c r="U62" s="56">
        <v>2.5194999999999999</v>
      </c>
      <c r="V62" s="56">
        <v>5</v>
      </c>
      <c r="W62" s="51">
        <v>5</v>
      </c>
      <c r="X62" s="56">
        <v>2.4805000000000001</v>
      </c>
      <c r="Y62" s="56">
        <v>2.5194999999999999</v>
      </c>
      <c r="Z62" s="56">
        <v>5</v>
      </c>
      <c r="AA62" s="51">
        <v>5</v>
      </c>
      <c r="AB62" s="56">
        <v>2.4805000000000001</v>
      </c>
      <c r="AC62" s="56">
        <v>2.5194999999999999</v>
      </c>
      <c r="AD62" s="56">
        <v>5</v>
      </c>
      <c r="AE62" s="51">
        <v>5</v>
      </c>
      <c r="AF62" s="56">
        <v>2.4805000000000001</v>
      </c>
      <c r="AG62" s="56">
        <v>2.5194999999999999</v>
      </c>
      <c r="AH62" s="56">
        <v>5</v>
      </c>
      <c r="AI62" s="51">
        <v>5</v>
      </c>
      <c r="AJ62" s="56">
        <v>2.4805000000000001</v>
      </c>
      <c r="AK62" s="56">
        <v>2.5194999999999999</v>
      </c>
      <c r="AL62" s="56">
        <v>5</v>
      </c>
      <c r="AM62" s="51">
        <v>5</v>
      </c>
      <c r="AN62" s="56">
        <v>2.4805000000000001</v>
      </c>
      <c r="AO62" s="56">
        <v>2.5194999999999999</v>
      </c>
      <c r="AP62" s="56">
        <v>5</v>
      </c>
      <c r="AQ62" s="51">
        <v>5</v>
      </c>
      <c r="AR62" s="56">
        <v>2.4805000000000001</v>
      </c>
      <c r="AS62" s="56">
        <v>2.5194999999999999</v>
      </c>
      <c r="AT62" s="56">
        <v>5</v>
      </c>
      <c r="AU62" s="51">
        <v>6</v>
      </c>
      <c r="AV62" s="56">
        <v>2.9765999999999999</v>
      </c>
      <c r="AW62" s="56">
        <v>3.0234000000000001</v>
      </c>
      <c r="AX62" s="56">
        <v>6</v>
      </c>
      <c r="AY62" s="51">
        <v>6</v>
      </c>
      <c r="AZ62" s="56">
        <v>2.9765999999999999</v>
      </c>
      <c r="BA62" s="56">
        <v>3.0234000000000001</v>
      </c>
      <c r="BB62" s="56">
        <v>6</v>
      </c>
      <c r="BC62" s="51">
        <v>6</v>
      </c>
      <c r="BD62" s="56">
        <v>2.9765999999999999</v>
      </c>
      <c r="BE62" s="56">
        <v>3.0234000000000001</v>
      </c>
      <c r="BF62" s="56">
        <v>6</v>
      </c>
      <c r="BG62" s="51">
        <v>6</v>
      </c>
      <c r="BH62" s="56">
        <v>2.9765999999999999</v>
      </c>
      <c r="BI62" s="56">
        <v>3.0234000000000001</v>
      </c>
      <c r="BJ62" s="56">
        <v>6</v>
      </c>
      <c r="BK62" s="51">
        <v>6</v>
      </c>
      <c r="BL62" s="56">
        <v>2.9765999999999999</v>
      </c>
      <c r="BM62" s="56">
        <v>3.0234000000000001</v>
      </c>
      <c r="BN62" s="56">
        <v>6</v>
      </c>
      <c r="BO62" s="51">
        <v>6</v>
      </c>
      <c r="BP62" s="56">
        <v>2.9765999999999999</v>
      </c>
      <c r="BQ62" s="56">
        <v>3.0234000000000001</v>
      </c>
      <c r="BR62" s="56">
        <v>6</v>
      </c>
      <c r="BS62" s="51">
        <v>6</v>
      </c>
      <c r="BT62" s="56">
        <v>2.9765999999999999</v>
      </c>
      <c r="BU62" s="56">
        <v>3.0234000000000001</v>
      </c>
      <c r="BV62" s="56">
        <v>6</v>
      </c>
      <c r="BW62" s="51">
        <v>6</v>
      </c>
      <c r="BX62" s="56">
        <v>2.9765999999999999</v>
      </c>
      <c r="BY62" s="56">
        <v>3.0234000000000001</v>
      </c>
      <c r="BZ62" s="56">
        <v>6</v>
      </c>
      <c r="CA62" s="51">
        <v>6</v>
      </c>
      <c r="CB62" s="56">
        <v>2.9765999999999999</v>
      </c>
      <c r="CC62" s="56">
        <v>3.0234000000000001</v>
      </c>
      <c r="CD62" s="56">
        <v>6</v>
      </c>
      <c r="CE62" s="51">
        <v>5</v>
      </c>
      <c r="CF62" s="56">
        <v>2.4805000000000001</v>
      </c>
      <c r="CG62" s="56">
        <v>2.5194999999999999</v>
      </c>
      <c r="CH62" s="56">
        <v>5</v>
      </c>
      <c r="CI62" s="51">
        <v>25</v>
      </c>
      <c r="CJ62" s="56">
        <v>12.4025</v>
      </c>
      <c r="CK62" s="56">
        <v>12.5975</v>
      </c>
      <c r="CL62" s="56">
        <v>25</v>
      </c>
      <c r="CM62" s="51">
        <v>24</v>
      </c>
      <c r="CN62" s="56">
        <v>11.9064</v>
      </c>
      <c r="CO62" s="56">
        <v>12.0936</v>
      </c>
      <c r="CP62" s="56">
        <v>24</v>
      </c>
      <c r="CQ62" s="51">
        <v>23</v>
      </c>
      <c r="CR62" s="56">
        <v>11.410299999999999</v>
      </c>
      <c r="CS62" s="56">
        <v>11.589700000000001</v>
      </c>
      <c r="CT62" s="56">
        <v>23</v>
      </c>
      <c r="CU62" s="51">
        <v>21</v>
      </c>
      <c r="CV62" s="56">
        <v>10.418099999999999</v>
      </c>
      <c r="CW62" s="56">
        <v>10.581900000000001</v>
      </c>
      <c r="CX62" s="56">
        <v>21</v>
      </c>
      <c r="CY62" s="51">
        <v>18</v>
      </c>
      <c r="CZ62" s="56">
        <v>8.9298000000000002</v>
      </c>
      <c r="DA62" s="56">
        <v>9.0701999999999998</v>
      </c>
      <c r="DB62" s="56">
        <v>18</v>
      </c>
      <c r="DC62" s="51">
        <v>17</v>
      </c>
      <c r="DD62" s="56">
        <v>8.4337</v>
      </c>
      <c r="DE62" s="56">
        <v>8.5663</v>
      </c>
      <c r="DF62" s="56">
        <v>17</v>
      </c>
      <c r="DG62" s="51">
        <v>14</v>
      </c>
      <c r="DH62" s="56">
        <v>6.9453999999999994</v>
      </c>
      <c r="DI62" s="56">
        <v>7.0546000000000006</v>
      </c>
      <c r="DJ62" s="56">
        <v>14</v>
      </c>
      <c r="DK62" s="51">
        <v>13</v>
      </c>
      <c r="DL62" s="56">
        <v>6.4493</v>
      </c>
      <c r="DM62" s="56">
        <v>6.5507</v>
      </c>
      <c r="DN62" s="56">
        <v>13</v>
      </c>
      <c r="DO62" s="51">
        <v>15</v>
      </c>
      <c r="DP62" s="56">
        <v>7.4414999999999996</v>
      </c>
      <c r="DQ62" s="56">
        <v>7.5585000000000004</v>
      </c>
      <c r="DR62" s="56">
        <v>15</v>
      </c>
      <c r="DS62" s="51">
        <v>13</v>
      </c>
      <c r="DT62" s="56">
        <v>6.4493</v>
      </c>
      <c r="DU62" s="56">
        <v>6.5507</v>
      </c>
      <c r="DV62" s="56">
        <v>13</v>
      </c>
      <c r="DW62" s="51">
        <v>12</v>
      </c>
      <c r="DX62" s="56">
        <v>5.9531999999999998</v>
      </c>
      <c r="DY62" s="56">
        <v>6.0468000000000002</v>
      </c>
      <c r="DZ62" s="56">
        <v>12</v>
      </c>
      <c r="EA62" s="51">
        <v>9</v>
      </c>
      <c r="EB62" s="56">
        <v>4.4649000000000001</v>
      </c>
      <c r="EC62" s="56">
        <v>4.5350999999999999</v>
      </c>
      <c r="ED62" s="56">
        <v>9</v>
      </c>
      <c r="EE62" s="51">
        <v>10</v>
      </c>
      <c r="EF62" s="56">
        <v>4.9610000000000003</v>
      </c>
      <c r="EG62" s="56">
        <v>5.0389999999999997</v>
      </c>
      <c r="EH62" s="56">
        <v>10</v>
      </c>
      <c r="EI62" s="51">
        <v>0</v>
      </c>
      <c r="EJ62" s="56">
        <v>0</v>
      </c>
      <c r="EK62" s="56">
        <v>0</v>
      </c>
      <c r="EL62" s="56">
        <v>0</v>
      </c>
      <c r="EM62" s="51">
        <v>3</v>
      </c>
      <c r="EN62" s="56">
        <v>1.4883</v>
      </c>
      <c r="EO62" s="56">
        <v>1.5117</v>
      </c>
      <c r="EP62" s="56">
        <v>3</v>
      </c>
      <c r="EQ62" s="51">
        <v>3</v>
      </c>
      <c r="ER62" s="56">
        <v>1.4883</v>
      </c>
      <c r="ES62" s="56">
        <v>1.5117</v>
      </c>
      <c r="ET62" s="56">
        <v>3</v>
      </c>
      <c r="EU62" s="51">
        <v>6</v>
      </c>
      <c r="EV62" s="56">
        <v>2.9765999999999999</v>
      </c>
      <c r="EW62" s="56">
        <v>3.0234000000000001</v>
      </c>
      <c r="EX62" s="56">
        <v>6</v>
      </c>
      <c r="EY62" s="51">
        <v>163</v>
      </c>
      <c r="EZ62" s="51">
        <v>18</v>
      </c>
      <c r="FA62" s="51">
        <v>14</v>
      </c>
      <c r="FB62" s="51">
        <v>59</v>
      </c>
      <c r="FC62" s="52">
        <v>9</v>
      </c>
      <c r="FD62"/>
      <c r="FE62"/>
      <c r="FF62"/>
      <c r="FG62"/>
      <c r="FH62"/>
    </row>
    <row r="63" spans="1:164" x14ac:dyDescent="0.25">
      <c r="A63" s="36" t="s">
        <v>150</v>
      </c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38"/>
      <c r="BO63" s="38"/>
      <c r="BP63" s="38"/>
      <c r="BQ63" s="38"/>
      <c r="BR63" s="38"/>
      <c r="BS63" s="38"/>
      <c r="BT63" s="38"/>
      <c r="BU63" s="38"/>
      <c r="BV63" s="38"/>
      <c r="BW63" s="38"/>
      <c r="BX63" s="38"/>
      <c r="BY63" s="38"/>
      <c r="BZ63" s="38"/>
      <c r="CA63" s="38"/>
      <c r="CB63" s="38"/>
      <c r="CC63" s="38"/>
      <c r="CD63" s="38"/>
      <c r="CE63" s="38"/>
      <c r="CF63" s="38"/>
      <c r="CG63" s="38"/>
      <c r="CH63" s="38"/>
      <c r="CI63" s="38"/>
      <c r="CJ63" s="38"/>
      <c r="CK63" s="38"/>
      <c r="CL63" s="38"/>
      <c r="CM63" s="38"/>
      <c r="CN63" s="38"/>
      <c r="CO63" s="38"/>
      <c r="CP63" s="38"/>
      <c r="CQ63" s="38"/>
      <c r="CR63" s="38"/>
      <c r="CS63" s="38"/>
      <c r="CT63" s="38"/>
      <c r="CU63" s="38"/>
      <c r="CV63" s="38"/>
      <c r="CW63" s="38"/>
      <c r="CX63" s="38"/>
      <c r="CY63" s="38"/>
      <c r="CZ63" s="38"/>
      <c r="DA63" s="38"/>
      <c r="DB63" s="38"/>
      <c r="DC63" s="38"/>
      <c r="DD63" s="38"/>
      <c r="DE63" s="38"/>
      <c r="DF63" s="38"/>
      <c r="DG63" s="38"/>
      <c r="DH63" s="38"/>
      <c r="DI63" s="38"/>
      <c r="DJ63" s="38"/>
      <c r="DK63" s="38"/>
      <c r="DL63" s="38"/>
      <c r="DM63" s="38"/>
      <c r="DN63" s="38"/>
      <c r="DO63" s="38"/>
      <c r="DP63" s="38"/>
      <c r="DQ63" s="38"/>
      <c r="DR63" s="38"/>
      <c r="DS63" s="38"/>
      <c r="DT63" s="38"/>
      <c r="DU63" s="38"/>
      <c r="DV63" s="38"/>
      <c r="DW63" s="38"/>
      <c r="DX63" s="38"/>
      <c r="DY63" s="38"/>
      <c r="DZ63" s="38"/>
      <c r="EA63" s="38"/>
      <c r="EB63" s="38"/>
      <c r="EC63" s="38"/>
      <c r="ED63" s="38"/>
      <c r="EE63" s="38"/>
      <c r="EF63" s="38"/>
      <c r="EG63" s="38"/>
      <c r="EH63" s="38"/>
      <c r="EJ63" s="38"/>
      <c r="EK63" s="38"/>
      <c r="EL63" s="38"/>
      <c r="EN63" s="38"/>
      <c r="EO63" s="38"/>
      <c r="EP63" s="38"/>
      <c r="ER63" s="38"/>
      <c r="ES63" s="38"/>
      <c r="ET63" s="38"/>
      <c r="EU63" s="38"/>
      <c r="EV63" s="38"/>
      <c r="EW63" s="38"/>
      <c r="EX63" s="38"/>
      <c r="EY63" s="38"/>
      <c r="EZ63" s="38"/>
      <c r="FA63" s="38"/>
      <c r="FB63" s="38"/>
    </row>
  </sheetData>
  <mergeCells count="82">
    <mergeCell ref="CV4:CX4"/>
    <mergeCell ref="CZ4:DB4"/>
    <mergeCell ref="EZ4:FC4"/>
    <mergeCell ref="DH4:DJ4"/>
    <mergeCell ref="DL4:DN4"/>
    <mergeCell ref="DP4:DR4"/>
    <mergeCell ref="DT4:DV4"/>
    <mergeCell ref="DX4:DZ4"/>
    <mergeCell ref="EB4:ED4"/>
    <mergeCell ref="EF4:EH4"/>
    <mergeCell ref="EU4:EU5"/>
    <mergeCell ref="EV4:EX4"/>
    <mergeCell ref="EI4:ES4"/>
    <mergeCell ref="EY4:EY5"/>
    <mergeCell ref="DD4:DF4"/>
    <mergeCell ref="BP4:BR4"/>
    <mergeCell ref="BT4:BV4"/>
    <mergeCell ref="BX4:BZ4"/>
    <mergeCell ref="CB4:CD4"/>
    <mergeCell ref="CR4:CT4"/>
    <mergeCell ref="CF4:CH4"/>
    <mergeCell ref="CM4:CM5"/>
    <mergeCell ref="CQ4:CQ5"/>
    <mergeCell ref="BS4:BS5"/>
    <mergeCell ref="BW4:BW5"/>
    <mergeCell ref="CA4:CA5"/>
    <mergeCell ref="CE4:CE5"/>
    <mergeCell ref="CI4:CI5"/>
    <mergeCell ref="CJ4:CL4"/>
    <mergeCell ref="CN4:CP4"/>
    <mergeCell ref="T4:V4"/>
    <mergeCell ref="A16:B16"/>
    <mergeCell ref="A24:B24"/>
    <mergeCell ref="A35:B35"/>
    <mergeCell ref="A44:B44"/>
    <mergeCell ref="A6:B6"/>
    <mergeCell ref="A7:B7"/>
    <mergeCell ref="A9:B9"/>
    <mergeCell ref="A56:B56"/>
    <mergeCell ref="D4:F4"/>
    <mergeCell ref="H4:J4"/>
    <mergeCell ref="L4:N4"/>
    <mergeCell ref="P4:R4"/>
    <mergeCell ref="A45:B45"/>
    <mergeCell ref="A52:B52"/>
    <mergeCell ref="AJ4:AL4"/>
    <mergeCell ref="BO4:BO5"/>
    <mergeCell ref="AQ4:AQ5"/>
    <mergeCell ref="AU4:AU5"/>
    <mergeCell ref="AY4:AY5"/>
    <mergeCell ref="BC4:BC5"/>
    <mergeCell ref="BG4:BG5"/>
    <mergeCell ref="BK4:BK5"/>
    <mergeCell ref="AM4:AM5"/>
    <mergeCell ref="BH4:BJ4"/>
    <mergeCell ref="AN4:AP4"/>
    <mergeCell ref="AR4:AT4"/>
    <mergeCell ref="AV4:AX4"/>
    <mergeCell ref="AZ4:BB4"/>
    <mergeCell ref="BD4:BF4"/>
    <mergeCell ref="BL4:BN4"/>
    <mergeCell ref="AE4:AE5"/>
    <mergeCell ref="AI4:AI5"/>
    <mergeCell ref="X4:Z4"/>
    <mergeCell ref="AB4:AD4"/>
    <mergeCell ref="AF4:AH4"/>
    <mergeCell ref="A3:B3"/>
    <mergeCell ref="C3:CY3"/>
    <mergeCell ref="DC3:FC3"/>
    <mergeCell ref="O4:O5"/>
    <mergeCell ref="C1:CY1"/>
    <mergeCell ref="DC1:FC1"/>
    <mergeCell ref="C2:CY2"/>
    <mergeCell ref="DC2:FC2"/>
    <mergeCell ref="A4:A5"/>
    <mergeCell ref="B4:B5"/>
    <mergeCell ref="C4:C5"/>
    <mergeCell ref="G4:G5"/>
    <mergeCell ref="K4:K5"/>
    <mergeCell ref="S4:S5"/>
    <mergeCell ref="W4:W5"/>
    <mergeCell ref="AA4:AA5"/>
  </mergeCells>
  <printOptions horizontalCentered="1"/>
  <pageMargins left="0.19685039370078741" right="0.19685039370078741" top="0" bottom="0" header="0.31496062992125984" footer="0.31496062992125984"/>
  <pageSetup paperSize="9" scale="63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3"/>
  <sheetViews>
    <sheetView workbookViewId="0">
      <selection activeCell="X6" sqref="X6:X62"/>
    </sheetView>
  </sheetViews>
  <sheetFormatPr baseColWidth="10" defaultRowHeight="15" x14ac:dyDescent="0.25"/>
  <cols>
    <col min="1" max="1" width="8.85546875" customWidth="1"/>
    <col min="2" max="2" width="15.5703125" customWidth="1"/>
    <col min="3" max="3" width="8.5703125" style="37" customWidth="1"/>
    <col min="4" max="16" width="7.140625" hidden="1" customWidth="1"/>
    <col min="17" max="25" width="8" customWidth="1"/>
    <col min="26" max="28" width="7.140625" hidden="1" customWidth="1"/>
    <col min="29" max="45" width="8.5703125" hidden="1" customWidth="1"/>
    <col min="46" max="46" width="8.5703125" style="21" hidden="1" customWidth="1"/>
    <col min="47" max="47" width="8.5703125" hidden="1" customWidth="1"/>
    <col min="48" max="48" width="9.28515625" hidden="1" customWidth="1"/>
    <col min="49" max="49" width="9.85546875" hidden="1" customWidth="1"/>
    <col min="50" max="52" width="8.5703125" hidden="1" customWidth="1"/>
    <col min="53" max="53" width="1.140625" hidden="1" customWidth="1"/>
    <col min="54" max="54" width="8.5703125" hidden="1" customWidth="1"/>
  </cols>
  <sheetData>
    <row r="1" spans="1:60" ht="16.5" customHeight="1" x14ac:dyDescent="0.25">
      <c r="C1" s="66" t="s">
        <v>0</v>
      </c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 t="s">
        <v>0</v>
      </c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1"/>
      <c r="BB1" s="1"/>
      <c r="BC1" s="1"/>
      <c r="BD1" s="1"/>
      <c r="BE1" s="1"/>
      <c r="BF1" s="1"/>
      <c r="BG1" s="1"/>
      <c r="BH1" s="1"/>
    </row>
    <row r="2" spans="1:60" ht="19.5" customHeight="1" x14ac:dyDescent="0.3">
      <c r="C2" s="67" t="s">
        <v>1</v>
      </c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 t="s">
        <v>1</v>
      </c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2"/>
      <c r="BB2" s="2"/>
      <c r="BC2" s="2"/>
      <c r="BD2" s="2"/>
      <c r="BE2" s="2"/>
      <c r="BF2" s="2"/>
      <c r="BG2" s="2"/>
      <c r="BH2" s="2"/>
    </row>
    <row r="3" spans="1:60" s="4" customFormat="1" ht="12.75" customHeight="1" thickBot="1" x14ac:dyDescent="0.2">
      <c r="A3" s="68" t="s">
        <v>2</v>
      </c>
      <c r="B3" s="68"/>
      <c r="C3" s="69" t="s">
        <v>3</v>
      </c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 t="s">
        <v>3</v>
      </c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3"/>
      <c r="BB3" s="3"/>
      <c r="BC3" s="3"/>
      <c r="BD3" s="3"/>
      <c r="BE3" s="3"/>
      <c r="BF3" s="3"/>
      <c r="BG3" s="3"/>
      <c r="BH3" s="3"/>
    </row>
    <row r="4" spans="1:60" s="5" customFormat="1" ht="29.25" customHeight="1" x14ac:dyDescent="0.25">
      <c r="A4" s="80" t="s">
        <v>4</v>
      </c>
      <c r="B4" s="82" t="s">
        <v>5</v>
      </c>
      <c r="C4" s="92" t="s">
        <v>158</v>
      </c>
      <c r="D4" s="90" t="s">
        <v>7</v>
      </c>
      <c r="E4" s="90" t="s">
        <v>8</v>
      </c>
      <c r="F4" s="90" t="s">
        <v>9</v>
      </c>
      <c r="G4" s="90" t="s">
        <v>10</v>
      </c>
      <c r="H4" s="90" t="s">
        <v>11</v>
      </c>
      <c r="I4" s="90" t="s">
        <v>12</v>
      </c>
      <c r="J4" s="90" t="s">
        <v>13</v>
      </c>
      <c r="K4" s="90" t="s">
        <v>14</v>
      </c>
      <c r="L4" s="90" t="s">
        <v>15</v>
      </c>
      <c r="M4" s="90" t="s">
        <v>16</v>
      </c>
      <c r="N4" s="90" t="s">
        <v>17</v>
      </c>
      <c r="O4" s="90" t="s">
        <v>18</v>
      </c>
      <c r="P4" s="72" t="s">
        <v>153</v>
      </c>
      <c r="Q4" s="72" t="s">
        <v>19</v>
      </c>
      <c r="R4" s="72" t="s">
        <v>20</v>
      </c>
      <c r="S4" s="72" t="s">
        <v>21</v>
      </c>
      <c r="T4" s="72" t="s">
        <v>186</v>
      </c>
      <c r="U4" s="72" t="s">
        <v>22</v>
      </c>
      <c r="V4" s="72" t="s">
        <v>23</v>
      </c>
      <c r="W4" s="72" t="s">
        <v>24</v>
      </c>
      <c r="X4" s="72" t="s">
        <v>187</v>
      </c>
      <c r="Y4" s="72" t="s">
        <v>154</v>
      </c>
      <c r="Z4" s="72" t="s">
        <v>25</v>
      </c>
      <c r="AA4" s="72" t="s">
        <v>26</v>
      </c>
      <c r="AB4" s="72" t="s">
        <v>27</v>
      </c>
      <c r="AC4" s="72" t="s">
        <v>28</v>
      </c>
      <c r="AD4" s="72" t="s">
        <v>155</v>
      </c>
      <c r="AE4" s="90" t="s">
        <v>29</v>
      </c>
      <c r="AF4" s="57" t="s">
        <v>30</v>
      </c>
      <c r="AG4" s="57" t="s">
        <v>31</v>
      </c>
      <c r="AH4" s="57" t="s">
        <v>32</v>
      </c>
      <c r="AI4" s="57" t="s">
        <v>33</v>
      </c>
      <c r="AJ4" s="57" t="s">
        <v>34</v>
      </c>
      <c r="AK4" s="57" t="s">
        <v>156</v>
      </c>
      <c r="AL4" s="57" t="s">
        <v>35</v>
      </c>
      <c r="AM4" s="57" t="s">
        <v>36</v>
      </c>
      <c r="AN4" s="57" t="s">
        <v>37</v>
      </c>
      <c r="AO4" s="57" t="s">
        <v>38</v>
      </c>
      <c r="AP4" s="57" t="s">
        <v>39</v>
      </c>
      <c r="AQ4" s="57" t="s">
        <v>157</v>
      </c>
      <c r="AR4" s="74" t="s">
        <v>40</v>
      </c>
      <c r="AS4" s="75"/>
      <c r="AT4" s="75"/>
      <c r="AU4" s="63" t="s">
        <v>41</v>
      </c>
      <c r="AV4" s="64" t="s">
        <v>42</v>
      </c>
      <c r="AW4" s="61" t="s">
        <v>43</v>
      </c>
      <c r="AX4" s="61"/>
      <c r="AY4" s="61"/>
      <c r="AZ4" s="62"/>
      <c r="BA4"/>
      <c r="BB4" s="92" t="s">
        <v>6</v>
      </c>
      <c r="BC4"/>
      <c r="BD4"/>
    </row>
    <row r="5" spans="1:60" s="5" customFormat="1" ht="8.25" customHeight="1" x14ac:dyDescent="0.25">
      <c r="A5" s="81"/>
      <c r="B5" s="83"/>
      <c r="C5" s="93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91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48" t="s">
        <v>44</v>
      </c>
      <c r="AS5" s="48" t="s">
        <v>45</v>
      </c>
      <c r="AT5" s="48" t="s">
        <v>46</v>
      </c>
      <c r="AU5" s="58"/>
      <c r="AV5" s="7"/>
      <c r="AW5" s="8" t="s">
        <v>47</v>
      </c>
      <c r="AX5" s="8" t="s">
        <v>48</v>
      </c>
      <c r="AY5" s="8" t="s">
        <v>49</v>
      </c>
      <c r="AZ5" s="9" t="s">
        <v>50</v>
      </c>
      <c r="BA5"/>
      <c r="BB5" s="93"/>
      <c r="BC5"/>
      <c r="BD5"/>
    </row>
    <row r="6" spans="1:60" s="12" customFormat="1" ht="15" customHeight="1" x14ac:dyDescent="0.25">
      <c r="A6" s="76" t="s">
        <v>51</v>
      </c>
      <c r="B6" s="77"/>
      <c r="C6" s="10">
        <f t="shared" ref="C6:AZ6" si="0">SUM(C7,C35,C44)</f>
        <v>88437</v>
      </c>
      <c r="D6" s="10">
        <f t="shared" si="0"/>
        <v>1412</v>
      </c>
      <c r="E6" s="10">
        <f t="shared" si="0"/>
        <v>1417</v>
      </c>
      <c r="F6" s="10">
        <f t="shared" si="0"/>
        <v>1437</v>
      </c>
      <c r="G6" s="10">
        <f t="shared" si="0"/>
        <v>1456</v>
      </c>
      <c r="H6" s="10">
        <f t="shared" si="0"/>
        <v>1488</v>
      </c>
      <c r="I6" s="10">
        <f t="shared" si="0"/>
        <v>1522</v>
      </c>
      <c r="J6" s="10">
        <f t="shared" si="0"/>
        <v>1558</v>
      </c>
      <c r="K6" s="10">
        <f t="shared" si="0"/>
        <v>1597</v>
      </c>
      <c r="L6" s="10">
        <f t="shared" si="0"/>
        <v>1635</v>
      </c>
      <c r="M6" s="10">
        <f t="shared" si="0"/>
        <v>1668</v>
      </c>
      <c r="N6" s="10">
        <f t="shared" si="0"/>
        <v>1708</v>
      </c>
      <c r="O6" s="10">
        <f t="shared" si="0"/>
        <v>1746</v>
      </c>
      <c r="P6" s="10">
        <v>18644</v>
      </c>
      <c r="Q6" s="10">
        <f t="shared" si="0"/>
        <v>1775</v>
      </c>
      <c r="R6" s="10">
        <f t="shared" si="0"/>
        <v>1785</v>
      </c>
      <c r="S6" s="10">
        <f t="shared" si="0"/>
        <v>1784</v>
      </c>
      <c r="T6" s="10">
        <v>5344</v>
      </c>
      <c r="U6" s="10">
        <f t="shared" si="0"/>
        <v>1784</v>
      </c>
      <c r="V6" s="10">
        <f t="shared" si="0"/>
        <v>1779</v>
      </c>
      <c r="W6" s="10">
        <f t="shared" si="0"/>
        <v>1770</v>
      </c>
      <c r="X6" s="10">
        <f t="shared" ref="X6" si="1">SUM(X7,X35,X44)</f>
        <v>5333</v>
      </c>
      <c r="Y6" s="10">
        <v>10677</v>
      </c>
      <c r="Z6" s="10">
        <f t="shared" si="0"/>
        <v>1755</v>
      </c>
      <c r="AA6" s="10">
        <f t="shared" si="0"/>
        <v>1737</v>
      </c>
      <c r="AB6" s="10">
        <f t="shared" si="0"/>
        <v>8276</v>
      </c>
      <c r="AC6" s="10">
        <f t="shared" si="0"/>
        <v>7156</v>
      </c>
      <c r="AD6" s="10">
        <v>18924</v>
      </c>
      <c r="AE6" s="10">
        <f t="shared" si="0"/>
        <v>6841</v>
      </c>
      <c r="AF6" s="10">
        <f t="shared" si="0"/>
        <v>6006</v>
      </c>
      <c r="AG6" s="10">
        <f t="shared" si="0"/>
        <v>5264</v>
      </c>
      <c r="AH6" s="10">
        <f t="shared" si="0"/>
        <v>4088</v>
      </c>
      <c r="AI6" s="10">
        <f t="shared" si="0"/>
        <v>3319</v>
      </c>
      <c r="AJ6" s="10">
        <f t="shared" si="0"/>
        <v>3514</v>
      </c>
      <c r="AK6" s="10">
        <v>12637</v>
      </c>
      <c r="AL6" s="10">
        <f t="shared" si="0"/>
        <v>3373</v>
      </c>
      <c r="AM6" s="10">
        <f t="shared" si="0"/>
        <v>2732</v>
      </c>
      <c r="AN6" s="10">
        <f t="shared" si="0"/>
        <v>2127</v>
      </c>
      <c r="AO6" s="10">
        <f t="shared" si="0"/>
        <v>1504</v>
      </c>
      <c r="AP6" s="10">
        <f t="shared" si="0"/>
        <v>1424</v>
      </c>
      <c r="AQ6" s="10">
        <v>11160</v>
      </c>
      <c r="AR6" s="10">
        <f t="shared" si="0"/>
        <v>102</v>
      </c>
      <c r="AS6" s="10">
        <f t="shared" si="0"/>
        <v>727</v>
      </c>
      <c r="AT6" s="10">
        <f t="shared" si="0"/>
        <v>685</v>
      </c>
      <c r="AU6" s="10">
        <f t="shared" si="0"/>
        <v>1333</v>
      </c>
      <c r="AV6" s="10">
        <f t="shared" si="0"/>
        <v>44521</v>
      </c>
      <c r="AW6" s="10">
        <f t="shared" si="0"/>
        <v>4271</v>
      </c>
      <c r="AX6" s="10">
        <f t="shared" si="0"/>
        <v>4469</v>
      </c>
      <c r="AY6" s="10">
        <f t="shared" si="0"/>
        <v>19338</v>
      </c>
      <c r="AZ6" s="11">
        <f t="shared" si="0"/>
        <v>1815</v>
      </c>
      <c r="BA6"/>
      <c r="BB6" s="11">
        <f t="shared" ref="BB6" si="2">SUM(BB7,BB35,BB44)</f>
        <v>88437</v>
      </c>
      <c r="BC6"/>
      <c r="BD6"/>
    </row>
    <row r="7" spans="1:60" s="12" customFormat="1" ht="15" customHeight="1" x14ac:dyDescent="0.25">
      <c r="A7" s="78" t="s">
        <v>52</v>
      </c>
      <c r="B7" s="79"/>
      <c r="C7" s="13">
        <f t="shared" ref="C7:AZ7" si="3">SUM(C8,C9,C16,C24)</f>
        <v>60190</v>
      </c>
      <c r="D7" s="14">
        <f t="shared" si="3"/>
        <v>797</v>
      </c>
      <c r="E7" s="14">
        <f t="shared" si="3"/>
        <v>824</v>
      </c>
      <c r="F7" s="14">
        <f t="shared" si="3"/>
        <v>853</v>
      </c>
      <c r="G7" s="14">
        <f t="shared" si="3"/>
        <v>881</v>
      </c>
      <c r="H7" s="14">
        <f t="shared" si="3"/>
        <v>910</v>
      </c>
      <c r="I7" s="14">
        <f t="shared" si="3"/>
        <v>940</v>
      </c>
      <c r="J7" s="14">
        <f t="shared" si="3"/>
        <v>968</v>
      </c>
      <c r="K7" s="14">
        <f t="shared" si="3"/>
        <v>996</v>
      </c>
      <c r="L7" s="14">
        <f t="shared" si="3"/>
        <v>1023</v>
      </c>
      <c r="M7" s="14">
        <f t="shared" si="3"/>
        <v>1051</v>
      </c>
      <c r="N7" s="14">
        <f t="shared" si="3"/>
        <v>1076</v>
      </c>
      <c r="O7" s="14">
        <f t="shared" si="3"/>
        <v>1098</v>
      </c>
      <c r="P7" s="14">
        <v>11417</v>
      </c>
      <c r="Q7" s="14">
        <f t="shared" si="3"/>
        <v>1123</v>
      </c>
      <c r="R7" s="14">
        <f t="shared" si="3"/>
        <v>1150</v>
      </c>
      <c r="S7" s="14">
        <f t="shared" si="3"/>
        <v>1177</v>
      </c>
      <c r="T7" s="14">
        <v>3450</v>
      </c>
      <c r="U7" s="14">
        <f t="shared" si="3"/>
        <v>1202</v>
      </c>
      <c r="V7" s="14">
        <f t="shared" si="3"/>
        <v>1224</v>
      </c>
      <c r="W7" s="14">
        <f t="shared" si="3"/>
        <v>1235</v>
      </c>
      <c r="X7" s="14">
        <f t="shared" ref="X7" si="4">SUM(X8,X9,X16,X24)</f>
        <v>3661</v>
      </c>
      <c r="Y7" s="14">
        <v>7111</v>
      </c>
      <c r="Z7" s="14">
        <f t="shared" si="3"/>
        <v>1230</v>
      </c>
      <c r="AA7" s="14">
        <f t="shared" si="3"/>
        <v>1213</v>
      </c>
      <c r="AB7" s="14">
        <f t="shared" si="3"/>
        <v>5699</v>
      </c>
      <c r="AC7" s="14">
        <f t="shared" si="3"/>
        <v>4670</v>
      </c>
      <c r="AD7" s="14">
        <v>12812</v>
      </c>
      <c r="AE7" s="14">
        <f t="shared" si="3"/>
        <v>4761</v>
      </c>
      <c r="AF7" s="14">
        <f t="shared" si="3"/>
        <v>4247</v>
      </c>
      <c r="AG7" s="14">
        <f t="shared" si="3"/>
        <v>3762</v>
      </c>
      <c r="AH7" s="14">
        <f t="shared" si="3"/>
        <v>2886</v>
      </c>
      <c r="AI7" s="14">
        <f t="shared" si="3"/>
        <v>2375</v>
      </c>
      <c r="AJ7" s="14">
        <f t="shared" si="3"/>
        <v>2697</v>
      </c>
      <c r="AK7" s="14">
        <v>11274</v>
      </c>
      <c r="AL7" s="14">
        <f t="shared" si="3"/>
        <v>2418</v>
      </c>
      <c r="AM7" s="14">
        <f t="shared" si="3"/>
        <v>1999</v>
      </c>
      <c r="AN7" s="14">
        <f t="shared" si="3"/>
        <v>1459</v>
      </c>
      <c r="AO7" s="14">
        <f t="shared" si="3"/>
        <v>1148</v>
      </c>
      <c r="AP7" s="14">
        <f t="shared" si="3"/>
        <v>1098</v>
      </c>
      <c r="AQ7" s="14">
        <v>8122</v>
      </c>
      <c r="AR7" s="14">
        <f t="shared" si="3"/>
        <v>72</v>
      </c>
      <c r="AS7" s="14">
        <f t="shared" si="3"/>
        <v>412</v>
      </c>
      <c r="AT7" s="14">
        <f t="shared" si="3"/>
        <v>385</v>
      </c>
      <c r="AU7" s="14">
        <f t="shared" si="3"/>
        <v>852</v>
      </c>
      <c r="AV7" s="14">
        <f t="shared" si="3"/>
        <v>30419</v>
      </c>
      <c r="AW7" s="14">
        <f t="shared" si="3"/>
        <v>2722</v>
      </c>
      <c r="AX7" s="14">
        <f t="shared" si="3"/>
        <v>3136</v>
      </c>
      <c r="AY7" s="14">
        <f t="shared" si="3"/>
        <v>13417</v>
      </c>
      <c r="AZ7" s="15">
        <f t="shared" si="3"/>
        <v>1159</v>
      </c>
      <c r="BA7"/>
      <c r="BB7" s="15">
        <f t="shared" ref="BB7" si="5">SUM(BB8,BB9,BB16,BB24)</f>
        <v>60190</v>
      </c>
      <c r="BC7"/>
      <c r="BD7"/>
    </row>
    <row r="8" spans="1:60" s="23" customFormat="1" x14ac:dyDescent="0.25">
      <c r="A8" s="16" t="s">
        <v>53</v>
      </c>
      <c r="B8" s="17" t="s">
        <v>54</v>
      </c>
      <c r="C8" s="18"/>
      <c r="D8" s="19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49"/>
      <c r="AS8" s="49"/>
      <c r="AT8" s="50"/>
      <c r="AU8" s="20"/>
      <c r="AV8" s="20"/>
      <c r="AW8" s="20"/>
      <c r="AX8" s="20"/>
      <c r="AY8" s="20"/>
      <c r="AZ8" s="22"/>
      <c r="BA8"/>
      <c r="BB8" s="22"/>
      <c r="BC8"/>
      <c r="BD8"/>
    </row>
    <row r="9" spans="1:60" s="12" customFormat="1" ht="15" customHeight="1" x14ac:dyDescent="0.25">
      <c r="A9" s="70" t="s">
        <v>55</v>
      </c>
      <c r="B9" s="71"/>
      <c r="C9" s="59">
        <f t="shared" ref="C9:AZ9" si="6">SUM(C10:C15)</f>
        <v>34708</v>
      </c>
      <c r="D9" s="25">
        <f t="shared" si="6"/>
        <v>455</v>
      </c>
      <c r="E9" s="25">
        <f t="shared" si="6"/>
        <v>471</v>
      </c>
      <c r="F9" s="25">
        <f t="shared" si="6"/>
        <v>491</v>
      </c>
      <c r="G9" s="25">
        <f t="shared" si="6"/>
        <v>505</v>
      </c>
      <c r="H9" s="25">
        <f t="shared" si="6"/>
        <v>525</v>
      </c>
      <c r="I9" s="25">
        <f t="shared" si="6"/>
        <v>543</v>
      </c>
      <c r="J9" s="25">
        <f t="shared" si="6"/>
        <v>560</v>
      </c>
      <c r="K9" s="25">
        <f t="shared" si="6"/>
        <v>573</v>
      </c>
      <c r="L9" s="25">
        <f t="shared" si="6"/>
        <v>589</v>
      </c>
      <c r="M9" s="25">
        <f t="shared" si="6"/>
        <v>607</v>
      </c>
      <c r="N9" s="25">
        <f t="shared" si="6"/>
        <v>621</v>
      </c>
      <c r="O9" s="25">
        <f t="shared" si="6"/>
        <v>631</v>
      </c>
      <c r="P9" s="25">
        <v>6571</v>
      </c>
      <c r="Q9" s="25">
        <f t="shared" si="6"/>
        <v>648</v>
      </c>
      <c r="R9" s="25">
        <f t="shared" si="6"/>
        <v>662</v>
      </c>
      <c r="S9" s="25">
        <f t="shared" si="6"/>
        <v>679</v>
      </c>
      <c r="T9" s="25">
        <v>1989</v>
      </c>
      <c r="U9" s="25">
        <f t="shared" si="6"/>
        <v>695</v>
      </c>
      <c r="V9" s="25">
        <f t="shared" si="6"/>
        <v>704</v>
      </c>
      <c r="W9" s="25">
        <f t="shared" si="6"/>
        <v>714</v>
      </c>
      <c r="X9" s="25">
        <f t="shared" ref="X9" si="7">SUM(X10:X15)</f>
        <v>2113</v>
      </c>
      <c r="Y9" s="25">
        <v>4102</v>
      </c>
      <c r="Z9" s="25">
        <f t="shared" si="6"/>
        <v>710</v>
      </c>
      <c r="AA9" s="25">
        <f t="shared" si="6"/>
        <v>704</v>
      </c>
      <c r="AB9" s="25">
        <f t="shared" si="6"/>
        <v>3298</v>
      </c>
      <c r="AC9" s="25">
        <f t="shared" si="6"/>
        <v>2698</v>
      </c>
      <c r="AD9" s="25">
        <v>7410</v>
      </c>
      <c r="AE9" s="25">
        <f t="shared" si="6"/>
        <v>2753</v>
      </c>
      <c r="AF9" s="25">
        <f t="shared" si="6"/>
        <v>2454</v>
      </c>
      <c r="AG9" s="25">
        <f t="shared" si="6"/>
        <v>2174</v>
      </c>
      <c r="AH9" s="25">
        <f t="shared" si="6"/>
        <v>1665</v>
      </c>
      <c r="AI9" s="25">
        <f t="shared" si="6"/>
        <v>1369</v>
      </c>
      <c r="AJ9" s="25">
        <f t="shared" si="6"/>
        <v>1560</v>
      </c>
      <c r="AK9" s="25">
        <v>10562</v>
      </c>
      <c r="AL9" s="25">
        <f t="shared" si="6"/>
        <v>1390</v>
      </c>
      <c r="AM9" s="25">
        <f t="shared" si="6"/>
        <v>1149</v>
      </c>
      <c r="AN9" s="25">
        <f t="shared" si="6"/>
        <v>833</v>
      </c>
      <c r="AO9" s="25">
        <f t="shared" si="6"/>
        <v>655</v>
      </c>
      <c r="AP9" s="25">
        <f t="shared" si="6"/>
        <v>623</v>
      </c>
      <c r="AQ9" s="25">
        <v>4650</v>
      </c>
      <c r="AR9" s="25">
        <f t="shared" si="6"/>
        <v>40</v>
      </c>
      <c r="AS9" s="25">
        <f t="shared" si="6"/>
        <v>234</v>
      </c>
      <c r="AT9" s="25">
        <f t="shared" si="6"/>
        <v>220</v>
      </c>
      <c r="AU9" s="25">
        <f t="shared" si="6"/>
        <v>488</v>
      </c>
      <c r="AV9" s="25">
        <f t="shared" si="6"/>
        <v>17551</v>
      </c>
      <c r="AW9" s="25">
        <f t="shared" si="6"/>
        <v>1563</v>
      </c>
      <c r="AX9" s="25">
        <f t="shared" si="6"/>
        <v>1815</v>
      </c>
      <c r="AY9" s="25">
        <f t="shared" si="6"/>
        <v>7769</v>
      </c>
      <c r="AZ9" s="26">
        <f t="shared" si="6"/>
        <v>663</v>
      </c>
      <c r="BA9"/>
      <c r="BB9" s="26">
        <f t="shared" ref="BB9" si="8">SUM(BB10:BB15)</f>
        <v>34708</v>
      </c>
      <c r="BC9"/>
      <c r="BD9"/>
    </row>
    <row r="10" spans="1:60" s="23" customFormat="1" x14ac:dyDescent="0.25">
      <c r="A10" s="16" t="s">
        <v>56</v>
      </c>
      <c r="B10" s="17" t="s">
        <v>57</v>
      </c>
      <c r="C10" s="18">
        <v>29993</v>
      </c>
      <c r="D10" s="20">
        <v>392</v>
      </c>
      <c r="E10" s="20">
        <v>406</v>
      </c>
      <c r="F10" s="20">
        <v>424</v>
      </c>
      <c r="G10" s="20">
        <v>436</v>
      </c>
      <c r="H10" s="20">
        <v>453</v>
      </c>
      <c r="I10" s="20">
        <v>470</v>
      </c>
      <c r="J10" s="20">
        <v>484</v>
      </c>
      <c r="K10" s="20">
        <v>495</v>
      </c>
      <c r="L10" s="20">
        <v>510</v>
      </c>
      <c r="M10" s="20">
        <v>525</v>
      </c>
      <c r="N10" s="20">
        <v>538</v>
      </c>
      <c r="O10" s="20">
        <v>545</v>
      </c>
      <c r="P10" s="20">
        <v>5678</v>
      </c>
      <c r="Q10" s="20">
        <v>561</v>
      </c>
      <c r="R10" s="20">
        <v>571</v>
      </c>
      <c r="S10" s="20">
        <v>587</v>
      </c>
      <c r="T10" s="20">
        <v>1719</v>
      </c>
      <c r="U10" s="20">
        <v>601</v>
      </c>
      <c r="V10" s="20">
        <v>608</v>
      </c>
      <c r="W10" s="20">
        <v>616</v>
      </c>
      <c r="X10" s="20">
        <f>SUM(U10:W10)</f>
        <v>1825</v>
      </c>
      <c r="Y10" s="20">
        <v>3544</v>
      </c>
      <c r="Z10" s="20">
        <v>614</v>
      </c>
      <c r="AA10" s="20">
        <v>609</v>
      </c>
      <c r="AB10" s="20">
        <v>2852</v>
      </c>
      <c r="AC10" s="20">
        <v>2332</v>
      </c>
      <c r="AD10" s="20">
        <v>6407</v>
      </c>
      <c r="AE10" s="20">
        <v>2380</v>
      </c>
      <c r="AF10" s="20">
        <v>2122</v>
      </c>
      <c r="AG10" s="20">
        <v>1879</v>
      </c>
      <c r="AH10" s="20">
        <v>1439</v>
      </c>
      <c r="AI10" s="20">
        <v>1182</v>
      </c>
      <c r="AJ10" s="20">
        <v>1349</v>
      </c>
      <c r="AK10" s="20">
        <v>10351</v>
      </c>
      <c r="AL10" s="20">
        <v>1201</v>
      </c>
      <c r="AM10" s="20">
        <v>993</v>
      </c>
      <c r="AN10" s="20">
        <v>718</v>
      </c>
      <c r="AO10" s="20">
        <v>564</v>
      </c>
      <c r="AP10" s="20">
        <v>537</v>
      </c>
      <c r="AQ10" s="20">
        <v>4013</v>
      </c>
      <c r="AR10" s="20">
        <v>34</v>
      </c>
      <c r="AS10" s="20">
        <v>201</v>
      </c>
      <c r="AT10" s="20">
        <v>190</v>
      </c>
      <c r="AU10" s="20">
        <v>421</v>
      </c>
      <c r="AV10" s="20">
        <v>15167</v>
      </c>
      <c r="AW10" s="20">
        <v>1350</v>
      </c>
      <c r="AX10" s="20">
        <v>1569</v>
      </c>
      <c r="AY10" s="20">
        <v>6718</v>
      </c>
      <c r="AZ10" s="22">
        <v>572</v>
      </c>
      <c r="BA10"/>
      <c r="BB10" s="22">
        <f>SUM(P10+Y10+AD10+AK10+AQ10)</f>
        <v>29993</v>
      </c>
      <c r="BC10"/>
      <c r="BD10"/>
    </row>
    <row r="11" spans="1:60" s="23" customFormat="1" x14ac:dyDescent="0.25">
      <c r="A11" s="16" t="s">
        <v>58</v>
      </c>
      <c r="B11" s="17" t="s">
        <v>59</v>
      </c>
      <c r="C11" s="18">
        <v>1311</v>
      </c>
      <c r="D11" s="20">
        <v>17</v>
      </c>
      <c r="E11" s="20">
        <v>18</v>
      </c>
      <c r="F11" s="20">
        <v>19</v>
      </c>
      <c r="G11" s="20">
        <v>19</v>
      </c>
      <c r="H11" s="20">
        <v>20</v>
      </c>
      <c r="I11" s="20">
        <v>20</v>
      </c>
      <c r="J11" s="20">
        <v>21</v>
      </c>
      <c r="K11" s="20">
        <v>22</v>
      </c>
      <c r="L11" s="20">
        <v>22</v>
      </c>
      <c r="M11" s="20">
        <v>23</v>
      </c>
      <c r="N11" s="20">
        <v>23</v>
      </c>
      <c r="O11" s="20">
        <v>24</v>
      </c>
      <c r="P11" s="20">
        <v>248</v>
      </c>
      <c r="Q11" s="20">
        <v>24</v>
      </c>
      <c r="R11" s="20">
        <v>25</v>
      </c>
      <c r="S11" s="20">
        <v>26</v>
      </c>
      <c r="T11" s="20">
        <v>75</v>
      </c>
      <c r="U11" s="20">
        <v>26</v>
      </c>
      <c r="V11" s="20">
        <v>27</v>
      </c>
      <c r="W11" s="20">
        <v>27</v>
      </c>
      <c r="X11" s="20">
        <f t="shared" ref="X11:X15" si="9">SUM(U11:W11)</f>
        <v>80</v>
      </c>
      <c r="Y11" s="20">
        <v>155</v>
      </c>
      <c r="Z11" s="20">
        <v>27</v>
      </c>
      <c r="AA11" s="20">
        <v>26</v>
      </c>
      <c r="AB11" s="20">
        <v>124</v>
      </c>
      <c r="AC11" s="20">
        <v>102</v>
      </c>
      <c r="AD11" s="20">
        <v>279</v>
      </c>
      <c r="AE11" s="20">
        <v>104</v>
      </c>
      <c r="AF11" s="20">
        <v>92</v>
      </c>
      <c r="AG11" s="20">
        <v>82</v>
      </c>
      <c r="AH11" s="20">
        <v>63</v>
      </c>
      <c r="AI11" s="20">
        <v>52</v>
      </c>
      <c r="AJ11" s="20">
        <v>59</v>
      </c>
      <c r="AK11" s="20">
        <v>452</v>
      </c>
      <c r="AL11" s="20">
        <v>53</v>
      </c>
      <c r="AM11" s="20">
        <v>43</v>
      </c>
      <c r="AN11" s="20">
        <v>32</v>
      </c>
      <c r="AO11" s="20">
        <v>25</v>
      </c>
      <c r="AP11" s="20">
        <v>24</v>
      </c>
      <c r="AQ11" s="20">
        <v>177</v>
      </c>
      <c r="AR11" s="20">
        <v>2</v>
      </c>
      <c r="AS11" s="20">
        <v>9</v>
      </c>
      <c r="AT11" s="20">
        <v>8</v>
      </c>
      <c r="AU11" s="20">
        <v>19</v>
      </c>
      <c r="AV11" s="20">
        <v>662</v>
      </c>
      <c r="AW11" s="20">
        <v>59</v>
      </c>
      <c r="AX11" s="20">
        <v>68</v>
      </c>
      <c r="AY11" s="20">
        <v>292</v>
      </c>
      <c r="AZ11" s="22">
        <v>25</v>
      </c>
      <c r="BA11"/>
      <c r="BB11" s="22">
        <f>SUM(P11+Y11+AD11+AK11+AQ11)</f>
        <v>1311</v>
      </c>
      <c r="BC11"/>
      <c r="BD11"/>
    </row>
    <row r="12" spans="1:60" s="23" customFormat="1" x14ac:dyDescent="0.25">
      <c r="A12" s="16" t="s">
        <v>60</v>
      </c>
      <c r="B12" s="17" t="s">
        <v>61</v>
      </c>
      <c r="C12" s="18">
        <v>1145</v>
      </c>
      <c r="D12" s="20">
        <v>15</v>
      </c>
      <c r="E12" s="20">
        <v>16</v>
      </c>
      <c r="F12" s="20">
        <v>16</v>
      </c>
      <c r="G12" s="20">
        <v>17</v>
      </c>
      <c r="H12" s="20">
        <v>17</v>
      </c>
      <c r="I12" s="20">
        <v>18</v>
      </c>
      <c r="J12" s="20">
        <v>18</v>
      </c>
      <c r="K12" s="20">
        <v>19</v>
      </c>
      <c r="L12" s="20">
        <v>19</v>
      </c>
      <c r="M12" s="20">
        <v>20</v>
      </c>
      <c r="N12" s="20">
        <v>20</v>
      </c>
      <c r="O12" s="20">
        <v>21</v>
      </c>
      <c r="P12" s="20">
        <v>216</v>
      </c>
      <c r="Q12" s="20">
        <v>21</v>
      </c>
      <c r="R12" s="20">
        <v>22</v>
      </c>
      <c r="S12" s="20">
        <v>22</v>
      </c>
      <c r="T12" s="20">
        <v>65</v>
      </c>
      <c r="U12" s="20">
        <v>23</v>
      </c>
      <c r="V12" s="20">
        <v>23</v>
      </c>
      <c r="W12" s="20">
        <v>24</v>
      </c>
      <c r="X12" s="20">
        <f t="shared" si="9"/>
        <v>70</v>
      </c>
      <c r="Y12" s="20">
        <v>135</v>
      </c>
      <c r="Z12" s="20">
        <v>23</v>
      </c>
      <c r="AA12" s="20">
        <v>23</v>
      </c>
      <c r="AB12" s="20">
        <v>109</v>
      </c>
      <c r="AC12" s="20">
        <v>89</v>
      </c>
      <c r="AD12" s="20">
        <v>244</v>
      </c>
      <c r="AE12" s="20">
        <v>91</v>
      </c>
      <c r="AF12" s="20">
        <v>81</v>
      </c>
      <c r="AG12" s="20">
        <v>72</v>
      </c>
      <c r="AH12" s="20">
        <v>55</v>
      </c>
      <c r="AI12" s="20">
        <v>45</v>
      </c>
      <c r="AJ12" s="20">
        <v>51</v>
      </c>
      <c r="AK12" s="20">
        <v>395</v>
      </c>
      <c r="AL12" s="20">
        <v>46</v>
      </c>
      <c r="AM12" s="20">
        <v>38</v>
      </c>
      <c r="AN12" s="20">
        <v>28</v>
      </c>
      <c r="AO12" s="20">
        <v>22</v>
      </c>
      <c r="AP12" s="20">
        <v>21</v>
      </c>
      <c r="AQ12" s="20">
        <v>155</v>
      </c>
      <c r="AR12" s="20">
        <v>1</v>
      </c>
      <c r="AS12" s="20">
        <v>8</v>
      </c>
      <c r="AT12" s="20">
        <v>7</v>
      </c>
      <c r="AU12" s="20">
        <v>16</v>
      </c>
      <c r="AV12" s="20">
        <v>579</v>
      </c>
      <c r="AW12" s="20">
        <v>52</v>
      </c>
      <c r="AX12" s="20">
        <v>60</v>
      </c>
      <c r="AY12" s="20">
        <v>255</v>
      </c>
      <c r="AZ12" s="22">
        <v>22</v>
      </c>
      <c r="BA12"/>
      <c r="BB12" s="22">
        <f t="shared" ref="BB12:BB15" si="10">SUM(P12+Y12+AD12+AK12+AQ12)</f>
        <v>1145</v>
      </c>
      <c r="BC12"/>
      <c r="BD12"/>
    </row>
    <row r="13" spans="1:60" s="23" customFormat="1" x14ac:dyDescent="0.25">
      <c r="A13" s="16" t="s">
        <v>62</v>
      </c>
      <c r="B13" s="17" t="s">
        <v>63</v>
      </c>
      <c r="C13" s="18">
        <v>1030</v>
      </c>
      <c r="D13" s="20">
        <v>14</v>
      </c>
      <c r="E13" s="20">
        <v>14</v>
      </c>
      <c r="F13" s="20">
        <v>15</v>
      </c>
      <c r="G13" s="20">
        <v>15</v>
      </c>
      <c r="H13" s="20">
        <v>16</v>
      </c>
      <c r="I13" s="20">
        <v>16</v>
      </c>
      <c r="J13" s="20">
        <v>17</v>
      </c>
      <c r="K13" s="20">
        <v>17</v>
      </c>
      <c r="L13" s="20">
        <v>17</v>
      </c>
      <c r="M13" s="20">
        <v>18</v>
      </c>
      <c r="N13" s="20">
        <v>18</v>
      </c>
      <c r="O13" s="20">
        <v>19</v>
      </c>
      <c r="P13" s="20">
        <v>196</v>
      </c>
      <c r="Q13" s="20">
        <v>19</v>
      </c>
      <c r="R13" s="20">
        <v>20</v>
      </c>
      <c r="S13" s="20">
        <v>20</v>
      </c>
      <c r="T13" s="20">
        <v>59</v>
      </c>
      <c r="U13" s="20">
        <v>21</v>
      </c>
      <c r="V13" s="20">
        <v>21</v>
      </c>
      <c r="W13" s="20">
        <v>21</v>
      </c>
      <c r="X13" s="20">
        <f t="shared" si="9"/>
        <v>63</v>
      </c>
      <c r="Y13" s="20">
        <v>122</v>
      </c>
      <c r="Z13" s="20">
        <v>21</v>
      </c>
      <c r="AA13" s="20">
        <v>21</v>
      </c>
      <c r="AB13" s="20">
        <v>97</v>
      </c>
      <c r="AC13" s="20">
        <v>80</v>
      </c>
      <c r="AD13" s="20">
        <v>219</v>
      </c>
      <c r="AE13" s="20">
        <v>81</v>
      </c>
      <c r="AF13" s="20">
        <v>73</v>
      </c>
      <c r="AG13" s="20">
        <v>64</v>
      </c>
      <c r="AH13" s="20">
        <v>49</v>
      </c>
      <c r="AI13" s="20">
        <v>41</v>
      </c>
      <c r="AJ13" s="20">
        <v>46</v>
      </c>
      <c r="AK13" s="20">
        <v>354</v>
      </c>
      <c r="AL13" s="20">
        <v>41</v>
      </c>
      <c r="AM13" s="20">
        <v>34</v>
      </c>
      <c r="AN13" s="20">
        <v>25</v>
      </c>
      <c r="AO13" s="20">
        <v>20</v>
      </c>
      <c r="AP13" s="20">
        <v>19</v>
      </c>
      <c r="AQ13" s="20">
        <v>139</v>
      </c>
      <c r="AR13" s="20">
        <v>1</v>
      </c>
      <c r="AS13" s="20">
        <v>7</v>
      </c>
      <c r="AT13" s="20">
        <v>7</v>
      </c>
      <c r="AU13" s="20">
        <v>15</v>
      </c>
      <c r="AV13" s="20">
        <v>520</v>
      </c>
      <c r="AW13" s="20">
        <v>46</v>
      </c>
      <c r="AX13" s="20">
        <v>54</v>
      </c>
      <c r="AY13" s="20">
        <v>229</v>
      </c>
      <c r="AZ13" s="22">
        <v>20</v>
      </c>
      <c r="BA13"/>
      <c r="BB13" s="22">
        <f t="shared" si="10"/>
        <v>1030</v>
      </c>
      <c r="BC13"/>
      <c r="BD13"/>
    </row>
    <row r="14" spans="1:60" s="23" customFormat="1" x14ac:dyDescent="0.25">
      <c r="A14" s="16" t="s">
        <v>64</v>
      </c>
      <c r="B14" s="17" t="s">
        <v>65</v>
      </c>
      <c r="C14" s="18">
        <v>657</v>
      </c>
      <c r="D14" s="20">
        <v>9</v>
      </c>
      <c r="E14" s="20">
        <v>9</v>
      </c>
      <c r="F14" s="20">
        <v>9</v>
      </c>
      <c r="G14" s="20">
        <v>10</v>
      </c>
      <c r="H14" s="20">
        <v>10</v>
      </c>
      <c r="I14" s="20">
        <v>10</v>
      </c>
      <c r="J14" s="20">
        <v>11</v>
      </c>
      <c r="K14" s="20">
        <v>11</v>
      </c>
      <c r="L14" s="20">
        <v>11</v>
      </c>
      <c r="M14" s="20">
        <v>11</v>
      </c>
      <c r="N14" s="20">
        <v>12</v>
      </c>
      <c r="O14" s="20">
        <v>12</v>
      </c>
      <c r="P14" s="20">
        <v>125</v>
      </c>
      <c r="Q14" s="20">
        <v>12</v>
      </c>
      <c r="R14" s="20">
        <v>13</v>
      </c>
      <c r="S14" s="20">
        <v>13</v>
      </c>
      <c r="T14" s="20">
        <v>38</v>
      </c>
      <c r="U14" s="20">
        <v>13</v>
      </c>
      <c r="V14" s="20">
        <v>13</v>
      </c>
      <c r="W14" s="20">
        <v>14</v>
      </c>
      <c r="X14" s="20">
        <f t="shared" si="9"/>
        <v>40</v>
      </c>
      <c r="Y14" s="20">
        <v>78</v>
      </c>
      <c r="Z14" s="20">
        <v>13</v>
      </c>
      <c r="AA14" s="20">
        <v>13</v>
      </c>
      <c r="AB14" s="20">
        <v>62</v>
      </c>
      <c r="AC14" s="20">
        <v>51</v>
      </c>
      <c r="AD14" s="20">
        <v>139</v>
      </c>
      <c r="AE14" s="20">
        <v>52</v>
      </c>
      <c r="AF14" s="20">
        <v>46</v>
      </c>
      <c r="AG14" s="20">
        <v>41</v>
      </c>
      <c r="AH14" s="20">
        <v>32</v>
      </c>
      <c r="AI14" s="20">
        <v>26</v>
      </c>
      <c r="AJ14" s="20">
        <v>29</v>
      </c>
      <c r="AK14" s="20">
        <v>226</v>
      </c>
      <c r="AL14" s="20">
        <v>26</v>
      </c>
      <c r="AM14" s="20">
        <v>22</v>
      </c>
      <c r="AN14" s="20">
        <v>16</v>
      </c>
      <c r="AO14" s="20">
        <v>13</v>
      </c>
      <c r="AP14" s="20">
        <v>12</v>
      </c>
      <c r="AQ14" s="20">
        <v>89</v>
      </c>
      <c r="AR14" s="20">
        <v>1</v>
      </c>
      <c r="AS14" s="20">
        <v>5</v>
      </c>
      <c r="AT14" s="20">
        <v>4</v>
      </c>
      <c r="AU14" s="20">
        <v>9</v>
      </c>
      <c r="AV14" s="20">
        <v>333</v>
      </c>
      <c r="AW14" s="20">
        <v>30</v>
      </c>
      <c r="AX14" s="20">
        <v>34</v>
      </c>
      <c r="AY14" s="20">
        <v>147</v>
      </c>
      <c r="AZ14" s="22">
        <v>13</v>
      </c>
      <c r="BA14"/>
      <c r="BB14" s="22">
        <f t="shared" si="10"/>
        <v>657</v>
      </c>
      <c r="BC14"/>
      <c r="BD14"/>
    </row>
    <row r="15" spans="1:60" s="23" customFormat="1" x14ac:dyDescent="0.25">
      <c r="A15" s="16" t="s">
        <v>66</v>
      </c>
      <c r="B15" s="17" t="s">
        <v>67</v>
      </c>
      <c r="C15" s="18">
        <v>572</v>
      </c>
      <c r="D15" s="20">
        <v>8</v>
      </c>
      <c r="E15" s="20">
        <v>8</v>
      </c>
      <c r="F15" s="20">
        <v>8</v>
      </c>
      <c r="G15" s="20">
        <v>8</v>
      </c>
      <c r="H15" s="20">
        <v>9</v>
      </c>
      <c r="I15" s="20">
        <v>9</v>
      </c>
      <c r="J15" s="20">
        <v>9</v>
      </c>
      <c r="K15" s="20">
        <v>9</v>
      </c>
      <c r="L15" s="20">
        <v>10</v>
      </c>
      <c r="M15" s="20">
        <v>10</v>
      </c>
      <c r="N15" s="20">
        <v>10</v>
      </c>
      <c r="O15" s="20">
        <v>10</v>
      </c>
      <c r="P15" s="20">
        <v>108</v>
      </c>
      <c r="Q15" s="20">
        <v>11</v>
      </c>
      <c r="R15" s="20">
        <v>11</v>
      </c>
      <c r="S15" s="20">
        <v>11</v>
      </c>
      <c r="T15" s="20">
        <v>33</v>
      </c>
      <c r="U15" s="20">
        <v>11</v>
      </c>
      <c r="V15" s="20">
        <v>12</v>
      </c>
      <c r="W15" s="20">
        <v>12</v>
      </c>
      <c r="X15" s="20">
        <f t="shared" si="9"/>
        <v>35</v>
      </c>
      <c r="Y15" s="20">
        <v>68</v>
      </c>
      <c r="Z15" s="20">
        <v>12</v>
      </c>
      <c r="AA15" s="20">
        <v>12</v>
      </c>
      <c r="AB15" s="20">
        <v>54</v>
      </c>
      <c r="AC15" s="20">
        <v>44</v>
      </c>
      <c r="AD15" s="20">
        <v>122</v>
      </c>
      <c r="AE15" s="20">
        <v>45</v>
      </c>
      <c r="AF15" s="20">
        <v>40</v>
      </c>
      <c r="AG15" s="20">
        <v>36</v>
      </c>
      <c r="AH15" s="20">
        <v>27</v>
      </c>
      <c r="AI15" s="20">
        <v>23</v>
      </c>
      <c r="AJ15" s="20">
        <v>26</v>
      </c>
      <c r="AK15" s="20">
        <v>197</v>
      </c>
      <c r="AL15" s="20">
        <v>23</v>
      </c>
      <c r="AM15" s="20">
        <v>19</v>
      </c>
      <c r="AN15" s="20">
        <v>14</v>
      </c>
      <c r="AO15" s="20">
        <v>11</v>
      </c>
      <c r="AP15" s="20">
        <v>10</v>
      </c>
      <c r="AQ15" s="20">
        <v>77</v>
      </c>
      <c r="AR15" s="20">
        <v>1</v>
      </c>
      <c r="AS15" s="20">
        <v>4</v>
      </c>
      <c r="AT15" s="20">
        <v>4</v>
      </c>
      <c r="AU15" s="20">
        <v>8</v>
      </c>
      <c r="AV15" s="20">
        <v>290</v>
      </c>
      <c r="AW15" s="20">
        <v>26</v>
      </c>
      <c r="AX15" s="20">
        <v>30</v>
      </c>
      <c r="AY15" s="20">
        <v>128</v>
      </c>
      <c r="AZ15" s="22">
        <v>11</v>
      </c>
      <c r="BA15"/>
      <c r="BB15" s="22">
        <f t="shared" si="10"/>
        <v>572</v>
      </c>
      <c r="BC15"/>
      <c r="BD15"/>
    </row>
    <row r="16" spans="1:60" s="12" customFormat="1" ht="15" customHeight="1" x14ac:dyDescent="0.25">
      <c r="A16" s="70" t="s">
        <v>68</v>
      </c>
      <c r="B16" s="71"/>
      <c r="C16" s="59">
        <f t="shared" ref="C16:AZ16" si="11">SUM(C17:C23)</f>
        <v>11185</v>
      </c>
      <c r="D16" s="59">
        <f t="shared" si="11"/>
        <v>148</v>
      </c>
      <c r="E16" s="59">
        <f t="shared" si="11"/>
        <v>153</v>
      </c>
      <c r="F16" s="59">
        <f t="shared" si="11"/>
        <v>157</v>
      </c>
      <c r="G16" s="59">
        <f t="shared" si="11"/>
        <v>164</v>
      </c>
      <c r="H16" s="59">
        <f t="shared" si="11"/>
        <v>169</v>
      </c>
      <c r="I16" s="59">
        <f t="shared" si="11"/>
        <v>174</v>
      </c>
      <c r="J16" s="59">
        <f t="shared" si="11"/>
        <v>179</v>
      </c>
      <c r="K16" s="59">
        <f t="shared" si="11"/>
        <v>186</v>
      </c>
      <c r="L16" s="59">
        <f t="shared" si="11"/>
        <v>191</v>
      </c>
      <c r="M16" s="59">
        <f t="shared" si="11"/>
        <v>196</v>
      </c>
      <c r="N16" s="59">
        <f t="shared" si="11"/>
        <v>199</v>
      </c>
      <c r="O16" s="59">
        <f t="shared" si="11"/>
        <v>205</v>
      </c>
      <c r="P16" s="59">
        <v>2121</v>
      </c>
      <c r="Q16" s="59">
        <f t="shared" si="11"/>
        <v>208</v>
      </c>
      <c r="R16" s="59">
        <f t="shared" si="11"/>
        <v>214</v>
      </c>
      <c r="S16" s="59">
        <f t="shared" si="11"/>
        <v>220</v>
      </c>
      <c r="T16" s="65">
        <v>642</v>
      </c>
      <c r="U16" s="59">
        <f t="shared" si="11"/>
        <v>223</v>
      </c>
      <c r="V16" s="59">
        <f t="shared" si="11"/>
        <v>228</v>
      </c>
      <c r="W16" s="59">
        <f t="shared" si="11"/>
        <v>229</v>
      </c>
      <c r="X16" s="65">
        <f t="shared" ref="X16" si="12">SUM(X17:X23)</f>
        <v>680</v>
      </c>
      <c r="Y16" s="59">
        <v>1322</v>
      </c>
      <c r="Z16" s="59">
        <f t="shared" si="11"/>
        <v>229</v>
      </c>
      <c r="AA16" s="59">
        <f t="shared" si="11"/>
        <v>225</v>
      </c>
      <c r="AB16" s="59">
        <f t="shared" si="11"/>
        <v>1060</v>
      </c>
      <c r="AC16" s="59">
        <f t="shared" si="11"/>
        <v>867</v>
      </c>
      <c r="AD16" s="59">
        <v>2381</v>
      </c>
      <c r="AE16" s="59">
        <f t="shared" si="11"/>
        <v>884</v>
      </c>
      <c r="AF16" s="59">
        <f t="shared" si="11"/>
        <v>790</v>
      </c>
      <c r="AG16" s="59">
        <f t="shared" si="11"/>
        <v>700</v>
      </c>
      <c r="AH16" s="59">
        <f t="shared" si="11"/>
        <v>536</v>
      </c>
      <c r="AI16" s="59">
        <f t="shared" si="11"/>
        <v>441</v>
      </c>
      <c r="AJ16" s="59">
        <f t="shared" si="11"/>
        <v>501</v>
      </c>
      <c r="AK16" s="59">
        <v>211</v>
      </c>
      <c r="AL16" s="59">
        <f t="shared" si="11"/>
        <v>449</v>
      </c>
      <c r="AM16" s="59">
        <f t="shared" si="11"/>
        <v>371</v>
      </c>
      <c r="AN16" s="59">
        <f t="shared" si="11"/>
        <v>271</v>
      </c>
      <c r="AO16" s="59">
        <f t="shared" si="11"/>
        <v>213</v>
      </c>
      <c r="AP16" s="59">
        <f t="shared" si="11"/>
        <v>205</v>
      </c>
      <c r="AQ16" s="59">
        <v>1509</v>
      </c>
      <c r="AR16" s="59">
        <f t="shared" ref="AR16:AT16" si="13">SUM(AR17:AR23)</f>
        <v>14</v>
      </c>
      <c r="AS16" s="59">
        <f t="shared" si="13"/>
        <v>77</v>
      </c>
      <c r="AT16" s="59">
        <f t="shared" si="13"/>
        <v>71</v>
      </c>
      <c r="AU16" s="59">
        <f t="shared" si="11"/>
        <v>157</v>
      </c>
      <c r="AV16" s="59">
        <f t="shared" si="11"/>
        <v>5656</v>
      </c>
      <c r="AW16" s="59">
        <f t="shared" si="11"/>
        <v>506</v>
      </c>
      <c r="AX16" s="59">
        <f t="shared" si="11"/>
        <v>583</v>
      </c>
      <c r="AY16" s="59">
        <f t="shared" si="11"/>
        <v>2494</v>
      </c>
      <c r="AZ16" s="27">
        <f t="shared" si="11"/>
        <v>215</v>
      </c>
      <c r="BA16"/>
      <c r="BB16" s="27">
        <f t="shared" ref="BB16" si="14">SUM(BB17:BB23)</f>
        <v>11185</v>
      </c>
      <c r="BC16"/>
      <c r="BD16"/>
    </row>
    <row r="17" spans="1:56" s="23" customFormat="1" x14ac:dyDescent="0.25">
      <c r="A17" s="16" t="s">
        <v>69</v>
      </c>
      <c r="B17" s="17" t="s">
        <v>70</v>
      </c>
      <c r="C17" s="18">
        <v>3163</v>
      </c>
      <c r="D17" s="20">
        <v>42</v>
      </c>
      <c r="E17" s="20">
        <v>43</v>
      </c>
      <c r="F17" s="20">
        <v>45</v>
      </c>
      <c r="G17" s="20">
        <v>46</v>
      </c>
      <c r="H17" s="20">
        <v>48</v>
      </c>
      <c r="I17" s="20">
        <v>49</v>
      </c>
      <c r="J17" s="20">
        <v>51</v>
      </c>
      <c r="K17" s="20">
        <v>52</v>
      </c>
      <c r="L17" s="20">
        <v>54</v>
      </c>
      <c r="M17" s="20">
        <v>55</v>
      </c>
      <c r="N17" s="20">
        <v>57</v>
      </c>
      <c r="O17" s="20">
        <v>58</v>
      </c>
      <c r="P17" s="20">
        <v>600</v>
      </c>
      <c r="Q17" s="20">
        <v>59</v>
      </c>
      <c r="R17" s="20">
        <v>60</v>
      </c>
      <c r="S17" s="20">
        <v>62</v>
      </c>
      <c r="T17" s="20">
        <v>181</v>
      </c>
      <c r="U17" s="20">
        <v>63</v>
      </c>
      <c r="V17" s="20">
        <v>64</v>
      </c>
      <c r="W17" s="20">
        <v>65</v>
      </c>
      <c r="X17" s="20">
        <f t="shared" ref="X17:X23" si="15">SUM(U17:W17)</f>
        <v>192</v>
      </c>
      <c r="Y17" s="20">
        <v>373</v>
      </c>
      <c r="Z17" s="20">
        <v>65</v>
      </c>
      <c r="AA17" s="20">
        <v>64</v>
      </c>
      <c r="AB17" s="20">
        <v>299</v>
      </c>
      <c r="AC17" s="20">
        <v>245</v>
      </c>
      <c r="AD17" s="20">
        <v>673</v>
      </c>
      <c r="AE17" s="20">
        <v>250</v>
      </c>
      <c r="AF17" s="20">
        <v>223</v>
      </c>
      <c r="AG17" s="20">
        <v>198</v>
      </c>
      <c r="AH17" s="20">
        <v>152</v>
      </c>
      <c r="AI17" s="20">
        <v>125</v>
      </c>
      <c r="AJ17" s="20">
        <v>142</v>
      </c>
      <c r="AK17" s="20">
        <v>1090</v>
      </c>
      <c r="AL17" s="20">
        <v>127</v>
      </c>
      <c r="AM17" s="20">
        <v>105</v>
      </c>
      <c r="AN17" s="20">
        <v>77</v>
      </c>
      <c r="AO17" s="20">
        <v>60</v>
      </c>
      <c r="AP17" s="20">
        <v>58</v>
      </c>
      <c r="AQ17" s="20">
        <v>427</v>
      </c>
      <c r="AR17" s="20">
        <v>4</v>
      </c>
      <c r="AS17" s="20">
        <v>22</v>
      </c>
      <c r="AT17" s="20">
        <v>20</v>
      </c>
      <c r="AU17" s="20">
        <v>45</v>
      </c>
      <c r="AV17" s="20">
        <v>1599</v>
      </c>
      <c r="AW17" s="20">
        <v>143</v>
      </c>
      <c r="AX17" s="20">
        <v>165</v>
      </c>
      <c r="AY17" s="20">
        <v>705</v>
      </c>
      <c r="AZ17" s="22">
        <v>61</v>
      </c>
      <c r="BA17"/>
      <c r="BB17" s="22">
        <f t="shared" ref="BB17:BB23" si="16">SUM(P17+Y17+AD17+AK17+AQ17)</f>
        <v>3163</v>
      </c>
      <c r="BC17"/>
      <c r="BD17"/>
    </row>
    <row r="18" spans="1:56" s="23" customFormat="1" x14ac:dyDescent="0.25">
      <c r="A18" s="16" t="s">
        <v>71</v>
      </c>
      <c r="B18" s="17" t="s">
        <v>72</v>
      </c>
      <c r="C18" s="18">
        <v>1133</v>
      </c>
      <c r="D18" s="20">
        <v>15</v>
      </c>
      <c r="E18" s="20">
        <v>15</v>
      </c>
      <c r="F18" s="20">
        <v>16</v>
      </c>
      <c r="G18" s="20">
        <v>17</v>
      </c>
      <c r="H18" s="20">
        <v>17</v>
      </c>
      <c r="I18" s="20">
        <v>18</v>
      </c>
      <c r="J18" s="20">
        <v>18</v>
      </c>
      <c r="K18" s="20">
        <v>19</v>
      </c>
      <c r="L18" s="20">
        <v>19</v>
      </c>
      <c r="M18" s="20">
        <v>20</v>
      </c>
      <c r="N18" s="20">
        <v>20</v>
      </c>
      <c r="O18" s="20">
        <v>21</v>
      </c>
      <c r="P18" s="20">
        <v>215</v>
      </c>
      <c r="Q18" s="20">
        <v>21</v>
      </c>
      <c r="R18" s="20">
        <v>22</v>
      </c>
      <c r="S18" s="20">
        <v>22</v>
      </c>
      <c r="T18" s="20">
        <v>65</v>
      </c>
      <c r="U18" s="20">
        <v>23</v>
      </c>
      <c r="V18" s="20">
        <v>23</v>
      </c>
      <c r="W18" s="20">
        <v>23</v>
      </c>
      <c r="X18" s="20">
        <f t="shared" si="15"/>
        <v>69</v>
      </c>
      <c r="Y18" s="20">
        <v>134</v>
      </c>
      <c r="Z18" s="20">
        <v>23</v>
      </c>
      <c r="AA18" s="20">
        <v>23</v>
      </c>
      <c r="AB18" s="20">
        <v>107</v>
      </c>
      <c r="AC18" s="20">
        <v>88</v>
      </c>
      <c r="AD18" s="20">
        <v>241</v>
      </c>
      <c r="AE18" s="20">
        <v>89</v>
      </c>
      <c r="AF18" s="20">
        <v>80</v>
      </c>
      <c r="AG18" s="20">
        <v>71</v>
      </c>
      <c r="AH18" s="20">
        <v>54</v>
      </c>
      <c r="AI18" s="20">
        <v>45</v>
      </c>
      <c r="AJ18" s="20">
        <v>51</v>
      </c>
      <c r="AK18" s="20">
        <v>390</v>
      </c>
      <c r="AL18" s="20">
        <v>45</v>
      </c>
      <c r="AM18" s="20">
        <v>38</v>
      </c>
      <c r="AN18" s="20">
        <v>27</v>
      </c>
      <c r="AO18" s="20">
        <v>22</v>
      </c>
      <c r="AP18" s="20">
        <v>21</v>
      </c>
      <c r="AQ18" s="20">
        <v>153</v>
      </c>
      <c r="AR18" s="20">
        <v>1</v>
      </c>
      <c r="AS18" s="20">
        <v>8</v>
      </c>
      <c r="AT18" s="20">
        <v>7</v>
      </c>
      <c r="AU18" s="20">
        <v>16</v>
      </c>
      <c r="AV18" s="20">
        <v>572</v>
      </c>
      <c r="AW18" s="20">
        <v>51</v>
      </c>
      <c r="AX18" s="20">
        <v>59</v>
      </c>
      <c r="AY18" s="20">
        <v>252</v>
      </c>
      <c r="AZ18" s="22">
        <v>22</v>
      </c>
      <c r="BA18"/>
      <c r="BB18" s="22">
        <f t="shared" si="16"/>
        <v>1133</v>
      </c>
      <c r="BC18"/>
      <c r="BD18"/>
    </row>
    <row r="19" spans="1:56" s="23" customFormat="1" x14ac:dyDescent="0.25">
      <c r="A19" s="16" t="s">
        <v>73</v>
      </c>
      <c r="B19" s="17" t="s">
        <v>74</v>
      </c>
      <c r="C19" s="18">
        <v>1571</v>
      </c>
      <c r="D19" s="20">
        <v>21</v>
      </c>
      <c r="E19" s="20">
        <v>22</v>
      </c>
      <c r="F19" s="20">
        <v>22</v>
      </c>
      <c r="G19" s="20">
        <v>23</v>
      </c>
      <c r="H19" s="20">
        <v>24</v>
      </c>
      <c r="I19" s="20">
        <v>25</v>
      </c>
      <c r="J19" s="20">
        <v>25</v>
      </c>
      <c r="K19" s="20">
        <v>26</v>
      </c>
      <c r="L19" s="20">
        <v>27</v>
      </c>
      <c r="M19" s="20">
        <v>27</v>
      </c>
      <c r="N19" s="20">
        <v>28</v>
      </c>
      <c r="O19" s="20">
        <v>29</v>
      </c>
      <c r="P19" s="20">
        <v>299</v>
      </c>
      <c r="Q19" s="20">
        <v>29</v>
      </c>
      <c r="R19" s="20">
        <v>30</v>
      </c>
      <c r="S19" s="20">
        <v>31</v>
      </c>
      <c r="T19" s="20">
        <v>90</v>
      </c>
      <c r="U19" s="20">
        <v>31</v>
      </c>
      <c r="V19" s="20">
        <v>32</v>
      </c>
      <c r="W19" s="20">
        <v>32</v>
      </c>
      <c r="X19" s="20">
        <f t="shared" si="15"/>
        <v>95</v>
      </c>
      <c r="Y19" s="20">
        <v>185</v>
      </c>
      <c r="Z19" s="20">
        <v>32</v>
      </c>
      <c r="AA19" s="20">
        <v>32</v>
      </c>
      <c r="AB19" s="20">
        <v>149</v>
      </c>
      <c r="AC19" s="20">
        <v>122</v>
      </c>
      <c r="AD19" s="20">
        <v>335</v>
      </c>
      <c r="AE19" s="20">
        <v>124</v>
      </c>
      <c r="AF19" s="20">
        <v>111</v>
      </c>
      <c r="AG19" s="20">
        <v>98</v>
      </c>
      <c r="AH19" s="20">
        <v>75</v>
      </c>
      <c r="AI19" s="20">
        <v>62</v>
      </c>
      <c r="AJ19" s="20">
        <v>70</v>
      </c>
      <c r="AK19" s="20">
        <v>540</v>
      </c>
      <c r="AL19" s="20">
        <v>63</v>
      </c>
      <c r="AM19" s="20">
        <v>52</v>
      </c>
      <c r="AN19" s="20">
        <v>38</v>
      </c>
      <c r="AO19" s="20">
        <v>30</v>
      </c>
      <c r="AP19" s="20">
        <v>29</v>
      </c>
      <c r="AQ19" s="20">
        <v>212</v>
      </c>
      <c r="AR19" s="20">
        <v>2</v>
      </c>
      <c r="AS19" s="20">
        <v>11</v>
      </c>
      <c r="AT19" s="20">
        <v>10</v>
      </c>
      <c r="AU19" s="20">
        <v>22</v>
      </c>
      <c r="AV19" s="20">
        <v>794</v>
      </c>
      <c r="AW19" s="20">
        <v>71</v>
      </c>
      <c r="AX19" s="20">
        <v>82</v>
      </c>
      <c r="AY19" s="20">
        <v>350</v>
      </c>
      <c r="AZ19" s="22">
        <v>30</v>
      </c>
      <c r="BA19"/>
      <c r="BB19" s="22">
        <f t="shared" si="16"/>
        <v>1571</v>
      </c>
      <c r="BC19"/>
      <c r="BD19"/>
    </row>
    <row r="20" spans="1:56" s="23" customFormat="1" x14ac:dyDescent="0.25">
      <c r="A20" s="16" t="s">
        <v>75</v>
      </c>
      <c r="B20" s="17" t="s">
        <v>76</v>
      </c>
      <c r="C20" s="18">
        <v>2204</v>
      </c>
      <c r="D20" s="20">
        <v>29</v>
      </c>
      <c r="E20" s="20">
        <v>30</v>
      </c>
      <c r="F20" s="20">
        <v>31</v>
      </c>
      <c r="G20" s="20">
        <v>32</v>
      </c>
      <c r="H20" s="20">
        <v>33</v>
      </c>
      <c r="I20" s="20">
        <v>34</v>
      </c>
      <c r="J20" s="20">
        <v>35</v>
      </c>
      <c r="K20" s="20">
        <v>37</v>
      </c>
      <c r="L20" s="20">
        <v>38</v>
      </c>
      <c r="M20" s="20">
        <v>39</v>
      </c>
      <c r="N20" s="20">
        <v>39</v>
      </c>
      <c r="O20" s="20">
        <v>40</v>
      </c>
      <c r="P20" s="20">
        <v>417</v>
      </c>
      <c r="Q20" s="20">
        <v>41</v>
      </c>
      <c r="R20" s="20">
        <v>42</v>
      </c>
      <c r="S20" s="20">
        <v>43</v>
      </c>
      <c r="T20" s="20">
        <v>126</v>
      </c>
      <c r="U20" s="20">
        <v>44</v>
      </c>
      <c r="V20" s="20">
        <v>45</v>
      </c>
      <c r="W20" s="20">
        <v>45</v>
      </c>
      <c r="X20" s="20">
        <f t="shared" si="15"/>
        <v>134</v>
      </c>
      <c r="Y20" s="20">
        <v>260</v>
      </c>
      <c r="Z20" s="20">
        <v>45</v>
      </c>
      <c r="AA20" s="20">
        <v>44</v>
      </c>
      <c r="AB20" s="20">
        <v>209</v>
      </c>
      <c r="AC20" s="20">
        <v>171</v>
      </c>
      <c r="AD20" s="20">
        <v>469</v>
      </c>
      <c r="AE20" s="20">
        <v>175</v>
      </c>
      <c r="AF20" s="20">
        <v>156</v>
      </c>
      <c r="AG20" s="20">
        <v>138</v>
      </c>
      <c r="AH20" s="20">
        <v>106</v>
      </c>
      <c r="AI20" s="20">
        <v>87</v>
      </c>
      <c r="AJ20" s="20">
        <v>99</v>
      </c>
      <c r="AK20" s="20">
        <v>761</v>
      </c>
      <c r="AL20" s="20">
        <v>89</v>
      </c>
      <c r="AM20" s="20">
        <v>73</v>
      </c>
      <c r="AN20" s="20">
        <v>53</v>
      </c>
      <c r="AO20" s="20">
        <v>42</v>
      </c>
      <c r="AP20" s="20">
        <v>40</v>
      </c>
      <c r="AQ20" s="20">
        <v>297</v>
      </c>
      <c r="AR20" s="20">
        <v>3</v>
      </c>
      <c r="AS20" s="20">
        <v>15</v>
      </c>
      <c r="AT20" s="20">
        <v>14</v>
      </c>
      <c r="AU20" s="20">
        <v>31</v>
      </c>
      <c r="AV20" s="20">
        <v>1115</v>
      </c>
      <c r="AW20" s="20">
        <v>100</v>
      </c>
      <c r="AX20" s="20">
        <v>115</v>
      </c>
      <c r="AY20" s="20">
        <v>492</v>
      </c>
      <c r="AZ20" s="22">
        <v>42</v>
      </c>
      <c r="BA20"/>
      <c r="BB20" s="22">
        <f t="shared" si="16"/>
        <v>2204</v>
      </c>
      <c r="BC20"/>
      <c r="BD20"/>
    </row>
    <row r="21" spans="1:56" s="23" customFormat="1" x14ac:dyDescent="0.25">
      <c r="A21" s="16" t="s">
        <v>77</v>
      </c>
      <c r="B21" s="17" t="s">
        <v>78</v>
      </c>
      <c r="C21" s="18">
        <v>945</v>
      </c>
      <c r="D21" s="20">
        <v>13</v>
      </c>
      <c r="E21" s="20">
        <v>13</v>
      </c>
      <c r="F21" s="20">
        <v>13</v>
      </c>
      <c r="G21" s="20">
        <v>14</v>
      </c>
      <c r="H21" s="20">
        <v>14</v>
      </c>
      <c r="I21" s="20">
        <v>15</v>
      </c>
      <c r="J21" s="20">
        <v>15</v>
      </c>
      <c r="K21" s="20">
        <v>16</v>
      </c>
      <c r="L21" s="20">
        <v>16</v>
      </c>
      <c r="M21" s="20">
        <v>17</v>
      </c>
      <c r="N21" s="20">
        <v>17</v>
      </c>
      <c r="O21" s="20">
        <v>17</v>
      </c>
      <c r="P21" s="20">
        <v>180</v>
      </c>
      <c r="Q21" s="20">
        <v>18</v>
      </c>
      <c r="R21" s="20">
        <v>18</v>
      </c>
      <c r="S21" s="20">
        <v>19</v>
      </c>
      <c r="T21" s="20">
        <v>55</v>
      </c>
      <c r="U21" s="20">
        <v>19</v>
      </c>
      <c r="V21" s="20">
        <v>19</v>
      </c>
      <c r="W21" s="20">
        <v>19</v>
      </c>
      <c r="X21" s="20">
        <f t="shared" si="15"/>
        <v>57</v>
      </c>
      <c r="Y21" s="20">
        <v>112</v>
      </c>
      <c r="Z21" s="20">
        <v>19</v>
      </c>
      <c r="AA21" s="20">
        <v>19</v>
      </c>
      <c r="AB21" s="20">
        <v>90</v>
      </c>
      <c r="AC21" s="20">
        <v>73</v>
      </c>
      <c r="AD21" s="20">
        <v>201</v>
      </c>
      <c r="AE21" s="20">
        <v>75</v>
      </c>
      <c r="AF21" s="20">
        <v>67</v>
      </c>
      <c r="AG21" s="20">
        <v>59</v>
      </c>
      <c r="AH21" s="20">
        <v>45</v>
      </c>
      <c r="AI21" s="20">
        <v>37</v>
      </c>
      <c r="AJ21" s="20">
        <v>42</v>
      </c>
      <c r="AK21" s="20">
        <v>325</v>
      </c>
      <c r="AL21" s="20">
        <v>38</v>
      </c>
      <c r="AM21" s="20">
        <v>31</v>
      </c>
      <c r="AN21" s="20">
        <v>23</v>
      </c>
      <c r="AO21" s="20">
        <v>18</v>
      </c>
      <c r="AP21" s="20">
        <v>17</v>
      </c>
      <c r="AQ21" s="20">
        <v>127</v>
      </c>
      <c r="AR21" s="20">
        <v>1</v>
      </c>
      <c r="AS21" s="20">
        <v>6</v>
      </c>
      <c r="AT21" s="20">
        <v>6</v>
      </c>
      <c r="AU21" s="20">
        <v>13</v>
      </c>
      <c r="AV21" s="20">
        <v>479</v>
      </c>
      <c r="AW21" s="20">
        <v>43</v>
      </c>
      <c r="AX21" s="20">
        <v>49</v>
      </c>
      <c r="AY21" s="20">
        <v>211</v>
      </c>
      <c r="AZ21" s="22">
        <v>18</v>
      </c>
      <c r="BA21"/>
      <c r="BB21" s="22">
        <f t="shared" si="16"/>
        <v>945</v>
      </c>
      <c r="BC21"/>
      <c r="BD21"/>
    </row>
    <row r="22" spans="1:56" s="23" customFormat="1" x14ac:dyDescent="0.25">
      <c r="A22" s="16" t="s">
        <v>79</v>
      </c>
      <c r="B22" s="17" t="s">
        <v>80</v>
      </c>
      <c r="C22" s="18">
        <v>1305</v>
      </c>
      <c r="D22" s="20">
        <v>17</v>
      </c>
      <c r="E22" s="20">
        <v>18</v>
      </c>
      <c r="F22" s="20">
        <v>18</v>
      </c>
      <c r="G22" s="20">
        <v>19</v>
      </c>
      <c r="H22" s="20">
        <v>20</v>
      </c>
      <c r="I22" s="20">
        <v>20</v>
      </c>
      <c r="J22" s="20">
        <v>21</v>
      </c>
      <c r="K22" s="20">
        <v>22</v>
      </c>
      <c r="L22" s="20">
        <v>22</v>
      </c>
      <c r="M22" s="20">
        <v>23</v>
      </c>
      <c r="N22" s="20">
        <v>23</v>
      </c>
      <c r="O22" s="20">
        <v>24</v>
      </c>
      <c r="P22" s="20">
        <v>247</v>
      </c>
      <c r="Q22" s="20">
        <v>24</v>
      </c>
      <c r="R22" s="20">
        <v>25</v>
      </c>
      <c r="S22" s="20">
        <v>26</v>
      </c>
      <c r="T22" s="20">
        <v>75</v>
      </c>
      <c r="U22" s="20">
        <v>26</v>
      </c>
      <c r="V22" s="20">
        <v>27</v>
      </c>
      <c r="W22" s="20">
        <v>27</v>
      </c>
      <c r="X22" s="20">
        <f t="shared" si="15"/>
        <v>80</v>
      </c>
      <c r="Y22" s="20">
        <v>155</v>
      </c>
      <c r="Z22" s="20">
        <v>27</v>
      </c>
      <c r="AA22" s="20">
        <v>26</v>
      </c>
      <c r="AB22" s="20">
        <v>124</v>
      </c>
      <c r="AC22" s="20">
        <v>101</v>
      </c>
      <c r="AD22" s="20">
        <v>278</v>
      </c>
      <c r="AE22" s="20">
        <v>103</v>
      </c>
      <c r="AF22" s="20">
        <v>92</v>
      </c>
      <c r="AG22" s="20">
        <v>82</v>
      </c>
      <c r="AH22" s="20">
        <v>63</v>
      </c>
      <c r="AI22" s="20">
        <v>51</v>
      </c>
      <c r="AJ22" s="20">
        <v>58</v>
      </c>
      <c r="AK22" s="20">
        <v>449</v>
      </c>
      <c r="AL22" s="20">
        <v>52</v>
      </c>
      <c r="AM22" s="20">
        <v>43</v>
      </c>
      <c r="AN22" s="20">
        <v>32</v>
      </c>
      <c r="AO22" s="20">
        <v>25</v>
      </c>
      <c r="AP22" s="20">
        <v>24</v>
      </c>
      <c r="AQ22" s="20">
        <v>176</v>
      </c>
      <c r="AR22" s="20">
        <v>2</v>
      </c>
      <c r="AS22" s="20">
        <v>9</v>
      </c>
      <c r="AT22" s="20">
        <v>8</v>
      </c>
      <c r="AU22" s="20">
        <v>18</v>
      </c>
      <c r="AV22" s="20">
        <v>660</v>
      </c>
      <c r="AW22" s="20">
        <v>59</v>
      </c>
      <c r="AX22" s="20">
        <v>68</v>
      </c>
      <c r="AY22" s="20">
        <v>291</v>
      </c>
      <c r="AZ22" s="22">
        <v>25</v>
      </c>
      <c r="BA22"/>
      <c r="BB22" s="22">
        <f t="shared" si="16"/>
        <v>1305</v>
      </c>
      <c r="BC22"/>
      <c r="BD22"/>
    </row>
    <row r="23" spans="1:56" s="23" customFormat="1" x14ac:dyDescent="0.25">
      <c r="A23" s="16" t="s">
        <v>79</v>
      </c>
      <c r="B23" s="17" t="s">
        <v>81</v>
      </c>
      <c r="C23" s="18">
        <v>864</v>
      </c>
      <c r="D23" s="20">
        <v>11</v>
      </c>
      <c r="E23" s="20">
        <v>12</v>
      </c>
      <c r="F23" s="20">
        <v>12</v>
      </c>
      <c r="G23" s="20">
        <v>13</v>
      </c>
      <c r="H23" s="20">
        <v>13</v>
      </c>
      <c r="I23" s="20">
        <v>13</v>
      </c>
      <c r="J23" s="20">
        <v>14</v>
      </c>
      <c r="K23" s="20">
        <v>14</v>
      </c>
      <c r="L23" s="20">
        <v>15</v>
      </c>
      <c r="M23" s="20">
        <v>15</v>
      </c>
      <c r="N23" s="20">
        <v>15</v>
      </c>
      <c r="O23" s="20">
        <v>16</v>
      </c>
      <c r="P23" s="20">
        <v>163</v>
      </c>
      <c r="Q23" s="20">
        <v>16</v>
      </c>
      <c r="R23" s="20">
        <v>17</v>
      </c>
      <c r="S23" s="20">
        <v>17</v>
      </c>
      <c r="T23" s="20">
        <v>50</v>
      </c>
      <c r="U23" s="20">
        <v>17</v>
      </c>
      <c r="V23" s="20">
        <v>18</v>
      </c>
      <c r="W23" s="20">
        <v>18</v>
      </c>
      <c r="X23" s="20">
        <f t="shared" si="15"/>
        <v>53</v>
      </c>
      <c r="Y23" s="20">
        <v>103</v>
      </c>
      <c r="Z23" s="20">
        <v>18</v>
      </c>
      <c r="AA23" s="20">
        <v>17</v>
      </c>
      <c r="AB23" s="20">
        <v>82</v>
      </c>
      <c r="AC23" s="20">
        <v>67</v>
      </c>
      <c r="AD23" s="20">
        <v>184</v>
      </c>
      <c r="AE23" s="20">
        <v>68</v>
      </c>
      <c r="AF23" s="20">
        <v>61</v>
      </c>
      <c r="AG23" s="20">
        <v>54</v>
      </c>
      <c r="AH23" s="20">
        <v>41</v>
      </c>
      <c r="AI23" s="20">
        <v>34</v>
      </c>
      <c r="AJ23" s="20">
        <v>39</v>
      </c>
      <c r="AK23" s="20">
        <v>297</v>
      </c>
      <c r="AL23" s="20">
        <v>35</v>
      </c>
      <c r="AM23" s="20">
        <v>29</v>
      </c>
      <c r="AN23" s="20">
        <v>21</v>
      </c>
      <c r="AO23" s="20">
        <v>16</v>
      </c>
      <c r="AP23" s="20">
        <v>16</v>
      </c>
      <c r="AQ23" s="20">
        <v>117</v>
      </c>
      <c r="AR23" s="20">
        <v>1</v>
      </c>
      <c r="AS23" s="20">
        <v>6</v>
      </c>
      <c r="AT23" s="20">
        <v>6</v>
      </c>
      <c r="AU23" s="20">
        <v>12</v>
      </c>
      <c r="AV23" s="20">
        <v>437</v>
      </c>
      <c r="AW23" s="20">
        <v>39</v>
      </c>
      <c r="AX23" s="20">
        <v>45</v>
      </c>
      <c r="AY23" s="20">
        <v>193</v>
      </c>
      <c r="AZ23" s="22">
        <v>17</v>
      </c>
      <c r="BA23"/>
      <c r="BB23" s="22">
        <f t="shared" si="16"/>
        <v>864</v>
      </c>
      <c r="BC23"/>
      <c r="BD23"/>
    </row>
    <row r="24" spans="1:56" s="12" customFormat="1" ht="15" customHeight="1" x14ac:dyDescent="0.25">
      <c r="A24" s="70" t="s">
        <v>82</v>
      </c>
      <c r="B24" s="71"/>
      <c r="C24" s="59">
        <f t="shared" ref="C24:AZ24" si="17">SUM(C25:C34)</f>
        <v>14297</v>
      </c>
      <c r="D24" s="59">
        <f t="shared" si="17"/>
        <v>194</v>
      </c>
      <c r="E24" s="59">
        <f t="shared" si="17"/>
        <v>200</v>
      </c>
      <c r="F24" s="59">
        <f t="shared" si="17"/>
        <v>205</v>
      </c>
      <c r="G24" s="59">
        <f t="shared" si="17"/>
        <v>212</v>
      </c>
      <c r="H24" s="59">
        <f t="shared" si="17"/>
        <v>216</v>
      </c>
      <c r="I24" s="59">
        <f t="shared" si="17"/>
        <v>223</v>
      </c>
      <c r="J24" s="59">
        <f t="shared" si="17"/>
        <v>229</v>
      </c>
      <c r="K24" s="59">
        <f t="shared" si="17"/>
        <v>237</v>
      </c>
      <c r="L24" s="59">
        <f t="shared" si="17"/>
        <v>243</v>
      </c>
      <c r="M24" s="59">
        <f t="shared" si="17"/>
        <v>248</v>
      </c>
      <c r="N24" s="59">
        <f t="shared" si="17"/>
        <v>256</v>
      </c>
      <c r="O24" s="59">
        <f t="shared" si="17"/>
        <v>262</v>
      </c>
      <c r="P24" s="59">
        <v>2725</v>
      </c>
      <c r="Q24" s="59">
        <f t="shared" si="17"/>
        <v>267</v>
      </c>
      <c r="R24" s="59">
        <f t="shared" si="17"/>
        <v>274</v>
      </c>
      <c r="S24" s="59">
        <f t="shared" si="17"/>
        <v>278</v>
      </c>
      <c r="T24" s="65">
        <v>819</v>
      </c>
      <c r="U24" s="59">
        <f t="shared" si="17"/>
        <v>284</v>
      </c>
      <c r="V24" s="59">
        <f t="shared" si="17"/>
        <v>292</v>
      </c>
      <c r="W24" s="59">
        <f t="shared" si="17"/>
        <v>292</v>
      </c>
      <c r="X24" s="65">
        <f t="shared" ref="X24" si="18">SUM(X25:X34)</f>
        <v>868</v>
      </c>
      <c r="Y24" s="59">
        <v>1687</v>
      </c>
      <c r="Z24" s="59">
        <f t="shared" si="17"/>
        <v>291</v>
      </c>
      <c r="AA24" s="59">
        <f t="shared" si="17"/>
        <v>284</v>
      </c>
      <c r="AB24" s="59">
        <f t="shared" si="17"/>
        <v>1341</v>
      </c>
      <c r="AC24" s="59">
        <f t="shared" si="17"/>
        <v>1105</v>
      </c>
      <c r="AD24" s="59">
        <v>3021</v>
      </c>
      <c r="AE24" s="59">
        <f t="shared" si="17"/>
        <v>1124</v>
      </c>
      <c r="AF24" s="59">
        <f t="shared" si="17"/>
        <v>1003</v>
      </c>
      <c r="AG24" s="59">
        <f t="shared" si="17"/>
        <v>888</v>
      </c>
      <c r="AH24" s="59">
        <f t="shared" si="17"/>
        <v>685</v>
      </c>
      <c r="AI24" s="59">
        <f t="shared" si="17"/>
        <v>565</v>
      </c>
      <c r="AJ24" s="59">
        <f t="shared" si="17"/>
        <v>636</v>
      </c>
      <c r="AK24" s="59">
        <v>501</v>
      </c>
      <c r="AL24" s="59">
        <f t="shared" si="17"/>
        <v>579</v>
      </c>
      <c r="AM24" s="59">
        <f t="shared" si="17"/>
        <v>479</v>
      </c>
      <c r="AN24" s="59">
        <f t="shared" si="17"/>
        <v>355</v>
      </c>
      <c r="AO24" s="59">
        <f t="shared" si="17"/>
        <v>280</v>
      </c>
      <c r="AP24" s="59">
        <f t="shared" si="17"/>
        <v>270</v>
      </c>
      <c r="AQ24" s="59">
        <v>1963</v>
      </c>
      <c r="AR24" s="59">
        <f t="shared" ref="AR24:AT24" si="19">SUM(AR25:AR34)</f>
        <v>18</v>
      </c>
      <c r="AS24" s="59">
        <f t="shared" si="19"/>
        <v>101</v>
      </c>
      <c r="AT24" s="59">
        <f t="shared" si="19"/>
        <v>94</v>
      </c>
      <c r="AU24" s="59">
        <f t="shared" si="17"/>
        <v>207</v>
      </c>
      <c r="AV24" s="59">
        <f t="shared" si="17"/>
        <v>7212</v>
      </c>
      <c r="AW24" s="59">
        <f t="shared" si="17"/>
        <v>653</v>
      </c>
      <c r="AX24" s="59">
        <f t="shared" si="17"/>
        <v>738</v>
      </c>
      <c r="AY24" s="59">
        <f t="shared" si="17"/>
        <v>3154</v>
      </c>
      <c r="AZ24" s="27">
        <f t="shared" si="17"/>
        <v>281</v>
      </c>
      <c r="BA24"/>
      <c r="BB24" s="27">
        <f t="shared" ref="BB24" si="20">SUM(BB25:BB34)</f>
        <v>14297</v>
      </c>
      <c r="BC24"/>
      <c r="BD24"/>
    </row>
    <row r="25" spans="1:56" s="23" customFormat="1" x14ac:dyDescent="0.25">
      <c r="A25" s="16" t="s">
        <v>83</v>
      </c>
      <c r="B25" s="17" t="s">
        <v>84</v>
      </c>
      <c r="C25" s="18">
        <v>2117</v>
      </c>
      <c r="D25" s="20">
        <v>28</v>
      </c>
      <c r="E25" s="20">
        <v>29</v>
      </c>
      <c r="F25" s="20">
        <v>30</v>
      </c>
      <c r="G25" s="20">
        <v>31</v>
      </c>
      <c r="H25" s="20">
        <v>32</v>
      </c>
      <c r="I25" s="20">
        <v>33</v>
      </c>
      <c r="J25" s="20">
        <v>34</v>
      </c>
      <c r="K25" s="20">
        <v>35</v>
      </c>
      <c r="L25" s="20">
        <v>36</v>
      </c>
      <c r="M25" s="20">
        <v>37</v>
      </c>
      <c r="N25" s="20">
        <v>38</v>
      </c>
      <c r="O25" s="20">
        <v>39</v>
      </c>
      <c r="P25" s="20">
        <v>402</v>
      </c>
      <c r="Q25" s="20">
        <v>40</v>
      </c>
      <c r="R25" s="20">
        <v>40</v>
      </c>
      <c r="S25" s="20">
        <v>41</v>
      </c>
      <c r="T25" s="20">
        <v>121</v>
      </c>
      <c r="U25" s="20">
        <v>42</v>
      </c>
      <c r="V25" s="20">
        <v>43</v>
      </c>
      <c r="W25" s="20">
        <v>43</v>
      </c>
      <c r="X25" s="20">
        <f t="shared" ref="X25:X34" si="21">SUM(U25:W25)</f>
        <v>128</v>
      </c>
      <c r="Y25" s="20">
        <v>249</v>
      </c>
      <c r="Z25" s="20">
        <v>43</v>
      </c>
      <c r="AA25" s="20">
        <v>43</v>
      </c>
      <c r="AB25" s="20">
        <v>201</v>
      </c>
      <c r="AC25" s="20">
        <v>164</v>
      </c>
      <c r="AD25" s="20">
        <v>451</v>
      </c>
      <c r="AE25" s="20">
        <v>168</v>
      </c>
      <c r="AF25" s="20">
        <v>149</v>
      </c>
      <c r="AG25" s="20">
        <v>132</v>
      </c>
      <c r="AH25" s="20">
        <v>102</v>
      </c>
      <c r="AI25" s="20">
        <v>84</v>
      </c>
      <c r="AJ25" s="20">
        <v>95</v>
      </c>
      <c r="AK25" s="20">
        <v>730</v>
      </c>
      <c r="AL25" s="20">
        <v>85</v>
      </c>
      <c r="AM25" s="20">
        <v>70</v>
      </c>
      <c r="AN25" s="20">
        <v>51</v>
      </c>
      <c r="AO25" s="20">
        <v>40</v>
      </c>
      <c r="AP25" s="20">
        <v>39</v>
      </c>
      <c r="AQ25" s="20">
        <v>285</v>
      </c>
      <c r="AR25" s="20">
        <v>3</v>
      </c>
      <c r="AS25" s="20">
        <v>14</v>
      </c>
      <c r="AT25" s="20">
        <v>14</v>
      </c>
      <c r="AU25" s="20">
        <v>30</v>
      </c>
      <c r="AV25" s="20">
        <v>1070</v>
      </c>
      <c r="AW25" s="20">
        <v>96</v>
      </c>
      <c r="AX25" s="20">
        <v>110</v>
      </c>
      <c r="AY25" s="20">
        <v>472</v>
      </c>
      <c r="AZ25" s="22">
        <v>41</v>
      </c>
      <c r="BA25"/>
      <c r="BB25" s="22">
        <f t="shared" ref="BB25:BB34" si="22">SUM(P25+Y25+AD25+AK25+AQ25)</f>
        <v>2117</v>
      </c>
      <c r="BC25"/>
      <c r="BD25"/>
    </row>
    <row r="26" spans="1:56" s="23" customFormat="1" x14ac:dyDescent="0.25">
      <c r="A26" s="16" t="s">
        <v>85</v>
      </c>
      <c r="B26" s="17" t="s">
        <v>86</v>
      </c>
      <c r="C26" s="18">
        <v>1949</v>
      </c>
      <c r="D26" s="20">
        <v>26</v>
      </c>
      <c r="E26" s="20">
        <v>27</v>
      </c>
      <c r="F26" s="20">
        <v>28</v>
      </c>
      <c r="G26" s="20">
        <v>29</v>
      </c>
      <c r="H26" s="20">
        <v>29</v>
      </c>
      <c r="I26" s="20">
        <v>30</v>
      </c>
      <c r="J26" s="20">
        <v>31</v>
      </c>
      <c r="K26" s="20">
        <v>32</v>
      </c>
      <c r="L26" s="20">
        <v>33</v>
      </c>
      <c r="M26" s="20">
        <v>34</v>
      </c>
      <c r="N26" s="20">
        <v>35</v>
      </c>
      <c r="O26" s="20">
        <v>36</v>
      </c>
      <c r="P26" s="20">
        <v>370</v>
      </c>
      <c r="Q26" s="20">
        <v>36</v>
      </c>
      <c r="R26" s="20">
        <v>37</v>
      </c>
      <c r="S26" s="20">
        <v>38</v>
      </c>
      <c r="T26" s="20">
        <v>111</v>
      </c>
      <c r="U26" s="20">
        <v>39</v>
      </c>
      <c r="V26" s="20">
        <v>40</v>
      </c>
      <c r="W26" s="20">
        <v>40</v>
      </c>
      <c r="X26" s="20">
        <f t="shared" si="21"/>
        <v>119</v>
      </c>
      <c r="Y26" s="20">
        <v>230</v>
      </c>
      <c r="Z26" s="20">
        <v>40</v>
      </c>
      <c r="AA26" s="20">
        <v>39</v>
      </c>
      <c r="AB26" s="20">
        <v>185</v>
      </c>
      <c r="AC26" s="20">
        <v>151</v>
      </c>
      <c r="AD26" s="20">
        <v>415</v>
      </c>
      <c r="AE26" s="20">
        <v>154</v>
      </c>
      <c r="AF26" s="20">
        <v>138</v>
      </c>
      <c r="AG26" s="20">
        <v>122</v>
      </c>
      <c r="AH26" s="20">
        <v>93</v>
      </c>
      <c r="AI26" s="20">
        <v>77</v>
      </c>
      <c r="AJ26" s="20">
        <v>87</v>
      </c>
      <c r="AK26" s="20">
        <v>671</v>
      </c>
      <c r="AL26" s="20">
        <v>78</v>
      </c>
      <c r="AM26" s="20">
        <v>65</v>
      </c>
      <c r="AN26" s="20">
        <v>47</v>
      </c>
      <c r="AO26" s="20">
        <v>37</v>
      </c>
      <c r="AP26" s="20">
        <v>36</v>
      </c>
      <c r="AQ26" s="20">
        <v>263</v>
      </c>
      <c r="AR26" s="20">
        <v>2</v>
      </c>
      <c r="AS26" s="20">
        <v>13</v>
      </c>
      <c r="AT26" s="20">
        <v>12</v>
      </c>
      <c r="AU26" s="20">
        <v>28</v>
      </c>
      <c r="AV26" s="20">
        <v>985</v>
      </c>
      <c r="AW26" s="20">
        <v>88</v>
      </c>
      <c r="AX26" s="20">
        <v>102</v>
      </c>
      <c r="AY26" s="20">
        <v>435</v>
      </c>
      <c r="AZ26" s="22">
        <v>38</v>
      </c>
      <c r="BA26"/>
      <c r="BB26" s="22">
        <f t="shared" si="22"/>
        <v>1949</v>
      </c>
      <c r="BC26"/>
      <c r="BD26"/>
    </row>
    <row r="27" spans="1:56" s="23" customFormat="1" x14ac:dyDescent="0.25">
      <c r="A27" s="16" t="s">
        <v>87</v>
      </c>
      <c r="B27" s="17" t="s">
        <v>88</v>
      </c>
      <c r="C27" s="18">
        <v>2093</v>
      </c>
      <c r="D27" s="20">
        <v>28</v>
      </c>
      <c r="E27" s="20">
        <v>29</v>
      </c>
      <c r="F27" s="20">
        <v>30</v>
      </c>
      <c r="G27" s="20">
        <v>31</v>
      </c>
      <c r="H27" s="20">
        <v>32</v>
      </c>
      <c r="I27" s="20">
        <v>33</v>
      </c>
      <c r="J27" s="20">
        <v>34</v>
      </c>
      <c r="K27" s="20">
        <v>35</v>
      </c>
      <c r="L27" s="20">
        <v>36</v>
      </c>
      <c r="M27" s="20">
        <v>36</v>
      </c>
      <c r="N27" s="20">
        <v>37</v>
      </c>
      <c r="O27" s="20">
        <v>38</v>
      </c>
      <c r="P27" s="20">
        <v>399</v>
      </c>
      <c r="Q27" s="20">
        <v>39</v>
      </c>
      <c r="R27" s="20">
        <v>40</v>
      </c>
      <c r="S27" s="20">
        <v>41</v>
      </c>
      <c r="T27" s="20">
        <v>120</v>
      </c>
      <c r="U27" s="20">
        <v>42</v>
      </c>
      <c r="V27" s="20">
        <v>43</v>
      </c>
      <c r="W27" s="20">
        <v>43</v>
      </c>
      <c r="X27" s="20">
        <f t="shared" si="21"/>
        <v>128</v>
      </c>
      <c r="Y27" s="20">
        <v>248</v>
      </c>
      <c r="Z27" s="20">
        <v>43</v>
      </c>
      <c r="AA27" s="20">
        <v>42</v>
      </c>
      <c r="AB27" s="20">
        <v>198</v>
      </c>
      <c r="AC27" s="20">
        <v>162</v>
      </c>
      <c r="AD27" s="20">
        <v>445</v>
      </c>
      <c r="AE27" s="20">
        <v>165</v>
      </c>
      <c r="AF27" s="20">
        <v>147</v>
      </c>
      <c r="AG27" s="20">
        <v>131</v>
      </c>
      <c r="AH27" s="20">
        <v>100</v>
      </c>
      <c r="AI27" s="20">
        <v>82</v>
      </c>
      <c r="AJ27" s="20">
        <v>94</v>
      </c>
      <c r="AK27" s="20">
        <v>719</v>
      </c>
      <c r="AL27" s="20">
        <v>84</v>
      </c>
      <c r="AM27" s="20">
        <v>69</v>
      </c>
      <c r="AN27" s="20">
        <v>51</v>
      </c>
      <c r="AO27" s="20">
        <v>40</v>
      </c>
      <c r="AP27" s="20">
        <v>38</v>
      </c>
      <c r="AQ27" s="20">
        <v>282</v>
      </c>
      <c r="AR27" s="20">
        <v>3</v>
      </c>
      <c r="AS27" s="20">
        <v>14</v>
      </c>
      <c r="AT27" s="20">
        <v>13</v>
      </c>
      <c r="AU27" s="20">
        <v>30</v>
      </c>
      <c r="AV27" s="20">
        <v>1056</v>
      </c>
      <c r="AW27" s="20">
        <v>95</v>
      </c>
      <c r="AX27" s="20">
        <v>109</v>
      </c>
      <c r="AY27" s="20">
        <v>466</v>
      </c>
      <c r="AZ27" s="22">
        <v>40</v>
      </c>
      <c r="BA27"/>
      <c r="BB27" s="22">
        <f t="shared" si="22"/>
        <v>2093</v>
      </c>
      <c r="BC27"/>
      <c r="BD27"/>
    </row>
    <row r="28" spans="1:56" s="23" customFormat="1" x14ac:dyDescent="0.25">
      <c r="A28" s="16" t="s">
        <v>89</v>
      </c>
      <c r="B28" s="17" t="s">
        <v>90</v>
      </c>
      <c r="C28" s="18">
        <v>2607</v>
      </c>
      <c r="D28" s="20">
        <v>34</v>
      </c>
      <c r="E28" s="20">
        <v>36</v>
      </c>
      <c r="F28" s="20">
        <v>37</v>
      </c>
      <c r="G28" s="20">
        <v>38</v>
      </c>
      <c r="H28" s="20">
        <v>39</v>
      </c>
      <c r="I28" s="20">
        <v>41</v>
      </c>
      <c r="J28" s="20">
        <v>42</v>
      </c>
      <c r="K28" s="20">
        <v>43</v>
      </c>
      <c r="L28" s="20">
        <v>44</v>
      </c>
      <c r="M28" s="20">
        <v>45</v>
      </c>
      <c r="N28" s="20">
        <v>47</v>
      </c>
      <c r="O28" s="20">
        <v>48</v>
      </c>
      <c r="P28" s="20">
        <v>494</v>
      </c>
      <c r="Q28" s="20">
        <v>49</v>
      </c>
      <c r="R28" s="20">
        <v>50</v>
      </c>
      <c r="S28" s="20">
        <v>51</v>
      </c>
      <c r="T28" s="20">
        <v>150</v>
      </c>
      <c r="U28" s="20">
        <v>52</v>
      </c>
      <c r="V28" s="20">
        <v>53</v>
      </c>
      <c r="W28" s="20">
        <v>53</v>
      </c>
      <c r="X28" s="20">
        <f t="shared" si="21"/>
        <v>158</v>
      </c>
      <c r="Y28" s="20">
        <v>308</v>
      </c>
      <c r="Z28" s="20">
        <v>53</v>
      </c>
      <c r="AA28" s="20">
        <v>52</v>
      </c>
      <c r="AB28" s="20">
        <v>247</v>
      </c>
      <c r="AC28" s="20">
        <v>202</v>
      </c>
      <c r="AD28" s="20">
        <v>554</v>
      </c>
      <c r="AE28" s="20">
        <v>206</v>
      </c>
      <c r="AF28" s="20">
        <v>184</v>
      </c>
      <c r="AG28" s="20">
        <v>163</v>
      </c>
      <c r="AH28" s="20">
        <v>125</v>
      </c>
      <c r="AI28" s="20">
        <v>103</v>
      </c>
      <c r="AJ28" s="20">
        <v>117</v>
      </c>
      <c r="AK28" s="20">
        <v>898</v>
      </c>
      <c r="AL28" s="20">
        <v>105</v>
      </c>
      <c r="AM28" s="20">
        <v>87</v>
      </c>
      <c r="AN28" s="20">
        <v>63</v>
      </c>
      <c r="AO28" s="20">
        <v>50</v>
      </c>
      <c r="AP28" s="20">
        <v>48</v>
      </c>
      <c r="AQ28" s="20">
        <v>353</v>
      </c>
      <c r="AR28" s="20">
        <v>3</v>
      </c>
      <c r="AS28" s="20">
        <v>18</v>
      </c>
      <c r="AT28" s="20">
        <v>17</v>
      </c>
      <c r="AU28" s="20">
        <v>37</v>
      </c>
      <c r="AV28" s="20">
        <v>1317</v>
      </c>
      <c r="AW28" s="20">
        <v>118</v>
      </c>
      <c r="AX28" s="20">
        <v>136</v>
      </c>
      <c r="AY28" s="20">
        <v>581</v>
      </c>
      <c r="AZ28" s="22">
        <v>50</v>
      </c>
      <c r="BA28"/>
      <c r="BB28" s="22">
        <f t="shared" si="22"/>
        <v>2607</v>
      </c>
      <c r="BC28"/>
      <c r="BD28"/>
    </row>
    <row r="29" spans="1:56" s="23" customFormat="1" x14ac:dyDescent="0.25">
      <c r="A29" s="16" t="s">
        <v>91</v>
      </c>
      <c r="B29" s="17" t="s">
        <v>92</v>
      </c>
      <c r="C29" s="18">
        <v>864</v>
      </c>
      <c r="D29" s="20">
        <v>11</v>
      </c>
      <c r="E29" s="20">
        <v>12</v>
      </c>
      <c r="F29" s="20">
        <v>12</v>
      </c>
      <c r="G29" s="20">
        <v>13</v>
      </c>
      <c r="H29" s="20">
        <v>13</v>
      </c>
      <c r="I29" s="20">
        <v>13</v>
      </c>
      <c r="J29" s="20">
        <v>14</v>
      </c>
      <c r="K29" s="20">
        <v>14</v>
      </c>
      <c r="L29" s="20">
        <v>15</v>
      </c>
      <c r="M29" s="20">
        <v>15</v>
      </c>
      <c r="N29" s="20">
        <v>15</v>
      </c>
      <c r="O29" s="20">
        <v>16</v>
      </c>
      <c r="P29" s="20">
        <v>163</v>
      </c>
      <c r="Q29" s="20">
        <v>16</v>
      </c>
      <c r="R29" s="20">
        <v>17</v>
      </c>
      <c r="S29" s="20">
        <v>17</v>
      </c>
      <c r="T29" s="20">
        <v>50</v>
      </c>
      <c r="U29" s="20">
        <v>17</v>
      </c>
      <c r="V29" s="20">
        <v>18</v>
      </c>
      <c r="W29" s="20">
        <v>18</v>
      </c>
      <c r="X29" s="20">
        <f t="shared" si="21"/>
        <v>53</v>
      </c>
      <c r="Y29" s="20">
        <v>103</v>
      </c>
      <c r="Z29" s="20">
        <v>18</v>
      </c>
      <c r="AA29" s="20">
        <v>17</v>
      </c>
      <c r="AB29" s="20">
        <v>82</v>
      </c>
      <c r="AC29" s="20">
        <v>67</v>
      </c>
      <c r="AD29" s="20">
        <v>184</v>
      </c>
      <c r="AE29" s="20">
        <v>68</v>
      </c>
      <c r="AF29" s="20">
        <v>61</v>
      </c>
      <c r="AG29" s="20">
        <v>54</v>
      </c>
      <c r="AH29" s="20">
        <v>41</v>
      </c>
      <c r="AI29" s="20">
        <v>34</v>
      </c>
      <c r="AJ29" s="20">
        <v>39</v>
      </c>
      <c r="AK29" s="20">
        <v>297</v>
      </c>
      <c r="AL29" s="20">
        <v>35</v>
      </c>
      <c r="AM29" s="20">
        <v>29</v>
      </c>
      <c r="AN29" s="20">
        <v>21</v>
      </c>
      <c r="AO29" s="20">
        <v>16</v>
      </c>
      <c r="AP29" s="20">
        <v>16</v>
      </c>
      <c r="AQ29" s="20">
        <v>117</v>
      </c>
      <c r="AR29" s="20">
        <v>1</v>
      </c>
      <c r="AS29" s="20">
        <v>6</v>
      </c>
      <c r="AT29" s="20">
        <v>6</v>
      </c>
      <c r="AU29" s="20">
        <v>12</v>
      </c>
      <c r="AV29" s="20">
        <v>437</v>
      </c>
      <c r="AW29" s="20">
        <v>39</v>
      </c>
      <c r="AX29" s="20">
        <v>45</v>
      </c>
      <c r="AY29" s="20">
        <v>193</v>
      </c>
      <c r="AZ29" s="22">
        <v>17</v>
      </c>
      <c r="BA29"/>
      <c r="BB29" s="22">
        <f t="shared" si="22"/>
        <v>864</v>
      </c>
      <c r="BC29"/>
      <c r="BD29"/>
    </row>
    <row r="30" spans="1:56" s="23" customFormat="1" x14ac:dyDescent="0.25">
      <c r="A30" s="16" t="s">
        <v>93</v>
      </c>
      <c r="B30" s="17" t="s">
        <v>94</v>
      </c>
      <c r="C30" s="18">
        <v>1571</v>
      </c>
      <c r="D30" s="20">
        <v>21</v>
      </c>
      <c r="E30" s="20">
        <v>22</v>
      </c>
      <c r="F30" s="20">
        <v>22</v>
      </c>
      <c r="G30" s="20">
        <v>23</v>
      </c>
      <c r="H30" s="20">
        <v>24</v>
      </c>
      <c r="I30" s="20">
        <v>25</v>
      </c>
      <c r="J30" s="20">
        <v>25</v>
      </c>
      <c r="K30" s="20">
        <v>26</v>
      </c>
      <c r="L30" s="20">
        <v>27</v>
      </c>
      <c r="M30" s="20">
        <v>27</v>
      </c>
      <c r="N30" s="20">
        <v>28</v>
      </c>
      <c r="O30" s="20">
        <v>29</v>
      </c>
      <c r="P30" s="20">
        <v>299</v>
      </c>
      <c r="Q30" s="20">
        <v>29</v>
      </c>
      <c r="R30" s="20">
        <v>30</v>
      </c>
      <c r="S30" s="20">
        <v>31</v>
      </c>
      <c r="T30" s="20">
        <v>90</v>
      </c>
      <c r="U30" s="20">
        <v>31</v>
      </c>
      <c r="V30" s="20">
        <v>32</v>
      </c>
      <c r="W30" s="20">
        <v>32</v>
      </c>
      <c r="X30" s="20">
        <f t="shared" si="21"/>
        <v>95</v>
      </c>
      <c r="Y30" s="20">
        <v>185</v>
      </c>
      <c r="Z30" s="20">
        <v>32</v>
      </c>
      <c r="AA30" s="20">
        <v>32</v>
      </c>
      <c r="AB30" s="20">
        <v>149</v>
      </c>
      <c r="AC30" s="20">
        <v>122</v>
      </c>
      <c r="AD30" s="20">
        <v>335</v>
      </c>
      <c r="AE30" s="20">
        <v>124</v>
      </c>
      <c r="AF30" s="20">
        <v>111</v>
      </c>
      <c r="AG30" s="20">
        <v>98</v>
      </c>
      <c r="AH30" s="20">
        <v>75</v>
      </c>
      <c r="AI30" s="20">
        <v>62</v>
      </c>
      <c r="AJ30" s="20">
        <v>70</v>
      </c>
      <c r="AK30" s="20">
        <v>540</v>
      </c>
      <c r="AL30" s="20">
        <v>63</v>
      </c>
      <c r="AM30" s="20">
        <v>52</v>
      </c>
      <c r="AN30" s="20">
        <v>38</v>
      </c>
      <c r="AO30" s="20">
        <v>30</v>
      </c>
      <c r="AP30" s="20">
        <v>29</v>
      </c>
      <c r="AQ30" s="20">
        <v>212</v>
      </c>
      <c r="AR30" s="20">
        <v>2</v>
      </c>
      <c r="AS30" s="20">
        <v>11</v>
      </c>
      <c r="AT30" s="20">
        <v>10</v>
      </c>
      <c r="AU30" s="20">
        <v>22</v>
      </c>
      <c r="AV30" s="20">
        <v>794</v>
      </c>
      <c r="AW30" s="20">
        <v>71</v>
      </c>
      <c r="AX30" s="20">
        <v>82</v>
      </c>
      <c r="AY30" s="20">
        <v>350</v>
      </c>
      <c r="AZ30" s="22">
        <v>30</v>
      </c>
      <c r="BA30"/>
      <c r="BB30" s="22">
        <f t="shared" si="22"/>
        <v>1571</v>
      </c>
      <c r="BC30"/>
      <c r="BD30"/>
    </row>
    <row r="31" spans="1:56" s="23" customFormat="1" x14ac:dyDescent="0.25">
      <c r="A31" s="16" t="s">
        <v>95</v>
      </c>
      <c r="B31" s="17" t="s">
        <v>96</v>
      </c>
      <c r="C31" s="18">
        <v>819</v>
      </c>
      <c r="D31" s="20">
        <v>11</v>
      </c>
      <c r="E31" s="20">
        <v>11</v>
      </c>
      <c r="F31" s="20">
        <v>12</v>
      </c>
      <c r="G31" s="20">
        <v>12</v>
      </c>
      <c r="H31" s="20">
        <v>12</v>
      </c>
      <c r="I31" s="20">
        <v>13</v>
      </c>
      <c r="J31" s="20">
        <v>13</v>
      </c>
      <c r="K31" s="20">
        <v>14</v>
      </c>
      <c r="L31" s="20">
        <v>14</v>
      </c>
      <c r="M31" s="20">
        <v>14</v>
      </c>
      <c r="N31" s="20">
        <v>15</v>
      </c>
      <c r="O31" s="20">
        <v>15</v>
      </c>
      <c r="P31" s="20">
        <v>156</v>
      </c>
      <c r="Q31" s="20">
        <v>15</v>
      </c>
      <c r="R31" s="20">
        <v>16</v>
      </c>
      <c r="S31" s="20">
        <v>16</v>
      </c>
      <c r="T31" s="20">
        <v>47</v>
      </c>
      <c r="U31" s="20">
        <v>16</v>
      </c>
      <c r="V31" s="20">
        <v>17</v>
      </c>
      <c r="W31" s="20">
        <v>17</v>
      </c>
      <c r="X31" s="20">
        <f t="shared" si="21"/>
        <v>50</v>
      </c>
      <c r="Y31" s="20">
        <v>97</v>
      </c>
      <c r="Z31" s="20">
        <v>17</v>
      </c>
      <c r="AA31" s="20">
        <v>16</v>
      </c>
      <c r="AB31" s="20">
        <v>77</v>
      </c>
      <c r="AC31" s="20">
        <v>63</v>
      </c>
      <c r="AD31" s="20">
        <v>173</v>
      </c>
      <c r="AE31" s="20">
        <v>65</v>
      </c>
      <c r="AF31" s="20">
        <v>58</v>
      </c>
      <c r="AG31" s="20">
        <v>51</v>
      </c>
      <c r="AH31" s="20">
        <v>39</v>
      </c>
      <c r="AI31" s="20">
        <v>32</v>
      </c>
      <c r="AJ31" s="20">
        <v>37</v>
      </c>
      <c r="AK31" s="20">
        <v>282</v>
      </c>
      <c r="AL31" s="20">
        <v>33</v>
      </c>
      <c r="AM31" s="20">
        <v>27</v>
      </c>
      <c r="AN31" s="20">
        <v>20</v>
      </c>
      <c r="AO31" s="20">
        <v>16</v>
      </c>
      <c r="AP31" s="20">
        <v>15</v>
      </c>
      <c r="AQ31" s="20">
        <v>111</v>
      </c>
      <c r="AR31" s="20">
        <v>1</v>
      </c>
      <c r="AS31" s="20">
        <v>6</v>
      </c>
      <c r="AT31" s="20">
        <v>5</v>
      </c>
      <c r="AU31" s="20">
        <v>12</v>
      </c>
      <c r="AV31" s="20">
        <v>413</v>
      </c>
      <c r="AW31" s="20">
        <v>37</v>
      </c>
      <c r="AX31" s="20">
        <v>43</v>
      </c>
      <c r="AY31" s="20">
        <v>182</v>
      </c>
      <c r="AZ31" s="22">
        <v>16</v>
      </c>
      <c r="BA31"/>
      <c r="BB31" s="22">
        <f t="shared" si="22"/>
        <v>819</v>
      </c>
      <c r="BC31"/>
      <c r="BD31"/>
    </row>
    <row r="32" spans="1:56" s="23" customFormat="1" x14ac:dyDescent="0.25">
      <c r="A32" s="16" t="s">
        <v>97</v>
      </c>
      <c r="B32" s="17" t="s">
        <v>98</v>
      </c>
      <c r="C32" s="18">
        <v>720</v>
      </c>
      <c r="D32" s="20">
        <v>10</v>
      </c>
      <c r="E32" s="20">
        <v>10</v>
      </c>
      <c r="F32" s="20">
        <v>10</v>
      </c>
      <c r="G32" s="20">
        <v>11</v>
      </c>
      <c r="H32" s="20">
        <v>11</v>
      </c>
      <c r="I32" s="20">
        <v>11</v>
      </c>
      <c r="J32" s="20">
        <v>12</v>
      </c>
      <c r="K32" s="20">
        <v>12</v>
      </c>
      <c r="L32" s="20">
        <v>12</v>
      </c>
      <c r="M32" s="20">
        <v>13</v>
      </c>
      <c r="N32" s="20">
        <v>13</v>
      </c>
      <c r="O32" s="20">
        <v>13</v>
      </c>
      <c r="P32" s="20">
        <v>138</v>
      </c>
      <c r="Q32" s="20">
        <v>13</v>
      </c>
      <c r="R32" s="20">
        <v>14</v>
      </c>
      <c r="S32" s="20">
        <v>14</v>
      </c>
      <c r="T32" s="20">
        <v>41</v>
      </c>
      <c r="U32" s="20">
        <v>14</v>
      </c>
      <c r="V32" s="20">
        <v>15</v>
      </c>
      <c r="W32" s="20">
        <v>15</v>
      </c>
      <c r="X32" s="20">
        <f t="shared" si="21"/>
        <v>44</v>
      </c>
      <c r="Y32" s="20">
        <v>85</v>
      </c>
      <c r="Z32" s="20">
        <v>15</v>
      </c>
      <c r="AA32" s="20">
        <v>14</v>
      </c>
      <c r="AB32" s="20">
        <v>68</v>
      </c>
      <c r="AC32" s="20">
        <v>56</v>
      </c>
      <c r="AD32" s="20">
        <v>153</v>
      </c>
      <c r="AE32" s="20">
        <v>57</v>
      </c>
      <c r="AF32" s="20">
        <v>51</v>
      </c>
      <c r="AG32" s="20">
        <v>45</v>
      </c>
      <c r="AH32" s="20">
        <v>34</v>
      </c>
      <c r="AI32" s="20">
        <v>28</v>
      </c>
      <c r="AJ32" s="20">
        <v>32</v>
      </c>
      <c r="AK32" s="20">
        <v>247</v>
      </c>
      <c r="AL32" s="20">
        <v>29</v>
      </c>
      <c r="AM32" s="20">
        <v>24</v>
      </c>
      <c r="AN32" s="20">
        <v>17</v>
      </c>
      <c r="AO32" s="20">
        <v>14</v>
      </c>
      <c r="AP32" s="20">
        <v>13</v>
      </c>
      <c r="AQ32" s="20">
        <v>97</v>
      </c>
      <c r="AR32" s="20">
        <v>1</v>
      </c>
      <c r="AS32" s="20">
        <v>5</v>
      </c>
      <c r="AT32" s="20">
        <v>5</v>
      </c>
      <c r="AU32" s="20">
        <v>10</v>
      </c>
      <c r="AV32" s="20">
        <v>363</v>
      </c>
      <c r="AW32" s="20">
        <v>33</v>
      </c>
      <c r="AX32" s="20">
        <v>37</v>
      </c>
      <c r="AY32" s="20">
        <v>160</v>
      </c>
      <c r="AZ32" s="22">
        <v>14</v>
      </c>
      <c r="BA32"/>
      <c r="BB32" s="22">
        <f t="shared" si="22"/>
        <v>720</v>
      </c>
      <c r="BC32"/>
      <c r="BD32"/>
    </row>
    <row r="33" spans="1:56" s="23" customFormat="1" x14ac:dyDescent="0.25">
      <c r="A33" s="16" t="s">
        <v>99</v>
      </c>
      <c r="B33" s="17" t="s">
        <v>100</v>
      </c>
      <c r="C33" s="18">
        <v>722</v>
      </c>
      <c r="D33" s="20">
        <v>14</v>
      </c>
      <c r="E33" s="20">
        <v>13</v>
      </c>
      <c r="F33" s="20">
        <v>12</v>
      </c>
      <c r="G33" s="20">
        <v>12</v>
      </c>
      <c r="H33" s="20">
        <v>11</v>
      </c>
      <c r="I33" s="20">
        <v>11</v>
      </c>
      <c r="J33" s="20">
        <v>11</v>
      </c>
      <c r="K33" s="20">
        <v>12</v>
      </c>
      <c r="L33" s="20">
        <v>12</v>
      </c>
      <c r="M33" s="20">
        <v>12</v>
      </c>
      <c r="N33" s="20">
        <v>13</v>
      </c>
      <c r="O33" s="20">
        <v>13</v>
      </c>
      <c r="P33" s="20">
        <v>146</v>
      </c>
      <c r="Q33" s="20">
        <v>14</v>
      </c>
      <c r="R33" s="20">
        <v>14</v>
      </c>
      <c r="S33" s="20">
        <v>13</v>
      </c>
      <c r="T33" s="20">
        <v>41</v>
      </c>
      <c r="U33" s="20">
        <v>14</v>
      </c>
      <c r="V33" s="20">
        <v>14</v>
      </c>
      <c r="W33" s="20">
        <v>14</v>
      </c>
      <c r="X33" s="20">
        <f t="shared" si="21"/>
        <v>42</v>
      </c>
      <c r="Y33" s="20">
        <v>83</v>
      </c>
      <c r="Z33" s="20">
        <v>13</v>
      </c>
      <c r="AA33" s="20">
        <v>12</v>
      </c>
      <c r="AB33" s="20">
        <v>55</v>
      </c>
      <c r="AC33" s="20">
        <v>53</v>
      </c>
      <c r="AD33" s="20">
        <v>133</v>
      </c>
      <c r="AE33" s="20">
        <v>51</v>
      </c>
      <c r="AF33" s="20">
        <v>45</v>
      </c>
      <c r="AG33" s="20">
        <v>40</v>
      </c>
      <c r="AH33" s="20">
        <v>36</v>
      </c>
      <c r="AI33" s="20">
        <v>30</v>
      </c>
      <c r="AJ33" s="20">
        <v>28</v>
      </c>
      <c r="AK33" s="20">
        <v>230</v>
      </c>
      <c r="AL33" s="20">
        <v>33</v>
      </c>
      <c r="AM33" s="20">
        <v>28</v>
      </c>
      <c r="AN33" s="20">
        <v>27</v>
      </c>
      <c r="AO33" s="20">
        <v>21</v>
      </c>
      <c r="AP33" s="20">
        <v>21</v>
      </c>
      <c r="AQ33" s="20">
        <v>130</v>
      </c>
      <c r="AR33" s="20">
        <v>1</v>
      </c>
      <c r="AS33" s="20">
        <v>8</v>
      </c>
      <c r="AT33" s="20">
        <v>7</v>
      </c>
      <c r="AU33" s="20">
        <v>14</v>
      </c>
      <c r="AV33" s="20">
        <v>355</v>
      </c>
      <c r="AW33" s="20">
        <v>38</v>
      </c>
      <c r="AX33" s="20">
        <v>30</v>
      </c>
      <c r="AY33" s="20">
        <v>129</v>
      </c>
      <c r="AZ33" s="22">
        <v>19</v>
      </c>
      <c r="BA33"/>
      <c r="BB33" s="22">
        <f t="shared" si="22"/>
        <v>722</v>
      </c>
      <c r="BC33"/>
      <c r="BD33"/>
    </row>
    <row r="34" spans="1:56" s="23" customFormat="1" x14ac:dyDescent="0.25">
      <c r="A34" s="16" t="s">
        <v>99</v>
      </c>
      <c r="B34" s="17" t="s">
        <v>101</v>
      </c>
      <c r="C34" s="18">
        <v>835</v>
      </c>
      <c r="D34" s="20">
        <v>11</v>
      </c>
      <c r="E34" s="20">
        <v>11</v>
      </c>
      <c r="F34" s="20">
        <v>12</v>
      </c>
      <c r="G34" s="20">
        <v>12</v>
      </c>
      <c r="H34" s="20">
        <v>13</v>
      </c>
      <c r="I34" s="20">
        <v>13</v>
      </c>
      <c r="J34" s="20">
        <v>13</v>
      </c>
      <c r="K34" s="20">
        <v>14</v>
      </c>
      <c r="L34" s="20">
        <v>14</v>
      </c>
      <c r="M34" s="20">
        <v>15</v>
      </c>
      <c r="N34" s="20">
        <v>15</v>
      </c>
      <c r="O34" s="20">
        <v>15</v>
      </c>
      <c r="P34" s="20">
        <v>158</v>
      </c>
      <c r="Q34" s="20">
        <v>16</v>
      </c>
      <c r="R34" s="20">
        <v>16</v>
      </c>
      <c r="S34" s="20">
        <v>16</v>
      </c>
      <c r="T34" s="20">
        <v>48</v>
      </c>
      <c r="U34" s="20">
        <v>17</v>
      </c>
      <c r="V34" s="20">
        <v>17</v>
      </c>
      <c r="W34" s="20">
        <v>17</v>
      </c>
      <c r="X34" s="20">
        <f t="shared" si="21"/>
        <v>51</v>
      </c>
      <c r="Y34" s="20">
        <v>99</v>
      </c>
      <c r="Z34" s="20">
        <v>17</v>
      </c>
      <c r="AA34" s="20">
        <v>17</v>
      </c>
      <c r="AB34" s="20">
        <v>79</v>
      </c>
      <c r="AC34" s="20">
        <v>65</v>
      </c>
      <c r="AD34" s="20">
        <v>178</v>
      </c>
      <c r="AE34" s="20">
        <v>66</v>
      </c>
      <c r="AF34" s="20">
        <v>59</v>
      </c>
      <c r="AG34" s="20">
        <v>52</v>
      </c>
      <c r="AH34" s="20">
        <v>40</v>
      </c>
      <c r="AI34" s="20">
        <v>33</v>
      </c>
      <c r="AJ34" s="20">
        <v>37</v>
      </c>
      <c r="AK34" s="20">
        <v>287</v>
      </c>
      <c r="AL34" s="20">
        <v>34</v>
      </c>
      <c r="AM34" s="20">
        <v>28</v>
      </c>
      <c r="AN34" s="20">
        <v>20</v>
      </c>
      <c r="AO34" s="20">
        <v>16</v>
      </c>
      <c r="AP34" s="20">
        <v>15</v>
      </c>
      <c r="AQ34" s="20">
        <v>113</v>
      </c>
      <c r="AR34" s="20">
        <v>1</v>
      </c>
      <c r="AS34" s="20">
        <v>6</v>
      </c>
      <c r="AT34" s="20">
        <v>5</v>
      </c>
      <c r="AU34" s="20">
        <v>12</v>
      </c>
      <c r="AV34" s="20">
        <v>422</v>
      </c>
      <c r="AW34" s="20">
        <v>38</v>
      </c>
      <c r="AX34" s="20">
        <v>44</v>
      </c>
      <c r="AY34" s="20">
        <v>186</v>
      </c>
      <c r="AZ34" s="22">
        <v>16</v>
      </c>
      <c r="BA34"/>
      <c r="BB34" s="22">
        <f t="shared" si="22"/>
        <v>835</v>
      </c>
      <c r="BC34"/>
      <c r="BD34"/>
    </row>
    <row r="35" spans="1:56" s="12" customFormat="1" ht="15" customHeight="1" x14ac:dyDescent="0.25">
      <c r="A35" s="86" t="s">
        <v>102</v>
      </c>
      <c r="B35" s="87"/>
      <c r="C35" s="60">
        <f t="shared" ref="C35:AZ35" si="23">SUM(C36:C43)</f>
        <v>13356</v>
      </c>
      <c r="D35" s="29">
        <f t="shared" si="23"/>
        <v>253</v>
      </c>
      <c r="E35" s="29">
        <f t="shared" si="23"/>
        <v>256</v>
      </c>
      <c r="F35" s="29">
        <f t="shared" si="23"/>
        <v>263</v>
      </c>
      <c r="G35" s="29">
        <f t="shared" si="23"/>
        <v>270</v>
      </c>
      <c r="H35" s="29">
        <f t="shared" si="23"/>
        <v>280</v>
      </c>
      <c r="I35" s="29">
        <f t="shared" si="23"/>
        <v>288</v>
      </c>
      <c r="J35" s="29">
        <f t="shared" si="23"/>
        <v>297</v>
      </c>
      <c r="K35" s="29">
        <f t="shared" si="23"/>
        <v>305</v>
      </c>
      <c r="L35" s="29">
        <f t="shared" si="23"/>
        <v>313</v>
      </c>
      <c r="M35" s="29">
        <f t="shared" si="23"/>
        <v>317</v>
      </c>
      <c r="N35" s="29">
        <f t="shared" si="23"/>
        <v>323</v>
      </c>
      <c r="O35" s="29">
        <f t="shared" si="23"/>
        <v>328</v>
      </c>
      <c r="P35" s="29">
        <v>3493</v>
      </c>
      <c r="Q35" s="29">
        <f t="shared" si="23"/>
        <v>327</v>
      </c>
      <c r="R35" s="29">
        <f t="shared" si="23"/>
        <v>315</v>
      </c>
      <c r="S35" s="29">
        <f t="shared" si="23"/>
        <v>299</v>
      </c>
      <c r="T35" s="29">
        <v>941</v>
      </c>
      <c r="U35" s="29">
        <f t="shared" si="23"/>
        <v>279</v>
      </c>
      <c r="V35" s="29">
        <f t="shared" si="23"/>
        <v>261</v>
      </c>
      <c r="W35" s="29">
        <f t="shared" si="23"/>
        <v>245</v>
      </c>
      <c r="X35" s="29">
        <f t="shared" ref="X35" si="24">SUM(X36:X43)</f>
        <v>785</v>
      </c>
      <c r="Y35" s="29">
        <v>1726</v>
      </c>
      <c r="Z35" s="29">
        <f t="shared" si="23"/>
        <v>235</v>
      </c>
      <c r="AA35" s="29">
        <f t="shared" si="23"/>
        <v>227</v>
      </c>
      <c r="AB35" s="29">
        <f t="shared" si="23"/>
        <v>1052</v>
      </c>
      <c r="AC35" s="29">
        <f t="shared" si="23"/>
        <v>1046</v>
      </c>
      <c r="AD35" s="29">
        <v>2560</v>
      </c>
      <c r="AE35" s="29">
        <f t="shared" si="23"/>
        <v>880</v>
      </c>
      <c r="AF35" s="29">
        <f t="shared" si="23"/>
        <v>808</v>
      </c>
      <c r="AG35" s="29">
        <f t="shared" si="23"/>
        <v>782</v>
      </c>
      <c r="AH35" s="29">
        <f t="shared" si="23"/>
        <v>574</v>
      </c>
      <c r="AI35" s="29">
        <f t="shared" si="23"/>
        <v>436</v>
      </c>
      <c r="AJ35" s="29">
        <f t="shared" si="23"/>
        <v>410</v>
      </c>
      <c r="AK35" s="29">
        <v>636</v>
      </c>
      <c r="AL35" s="29">
        <f t="shared" si="23"/>
        <v>571</v>
      </c>
      <c r="AM35" s="29">
        <f t="shared" si="23"/>
        <v>384</v>
      </c>
      <c r="AN35" s="29">
        <f t="shared" si="23"/>
        <v>382</v>
      </c>
      <c r="AO35" s="29">
        <f t="shared" si="23"/>
        <v>171</v>
      </c>
      <c r="AP35" s="29">
        <f t="shared" si="23"/>
        <v>179</v>
      </c>
      <c r="AQ35" s="29">
        <v>1687</v>
      </c>
      <c r="AR35" s="29">
        <f t="shared" ref="AR35:AT35" si="25">SUM(AR36:AR43)</f>
        <v>12</v>
      </c>
      <c r="AS35" s="29">
        <f t="shared" si="25"/>
        <v>132</v>
      </c>
      <c r="AT35" s="29">
        <f t="shared" si="25"/>
        <v>121</v>
      </c>
      <c r="AU35" s="29">
        <f t="shared" si="23"/>
        <v>193</v>
      </c>
      <c r="AV35" s="29">
        <f t="shared" si="23"/>
        <v>6705</v>
      </c>
      <c r="AW35" s="29">
        <f t="shared" si="23"/>
        <v>736</v>
      </c>
      <c r="AX35" s="29">
        <f t="shared" si="23"/>
        <v>625</v>
      </c>
      <c r="AY35" s="29">
        <f t="shared" si="23"/>
        <v>2667</v>
      </c>
      <c r="AZ35" s="30">
        <f t="shared" si="23"/>
        <v>263</v>
      </c>
      <c r="BA35"/>
      <c r="BB35" s="30">
        <f t="shared" ref="BB35" si="26">SUM(BB36:BB43)</f>
        <v>13356</v>
      </c>
      <c r="BC35"/>
      <c r="BD35"/>
    </row>
    <row r="36" spans="1:56" s="23" customFormat="1" x14ac:dyDescent="0.25">
      <c r="A36" s="16" t="s">
        <v>103</v>
      </c>
      <c r="B36" s="17" t="s">
        <v>104</v>
      </c>
      <c r="C36" s="18">
        <v>3265</v>
      </c>
      <c r="D36" s="20">
        <v>62</v>
      </c>
      <c r="E36" s="20">
        <v>63</v>
      </c>
      <c r="F36" s="20">
        <v>65</v>
      </c>
      <c r="G36" s="20">
        <v>65</v>
      </c>
      <c r="H36" s="20">
        <v>69</v>
      </c>
      <c r="I36" s="20">
        <v>70</v>
      </c>
      <c r="J36" s="20">
        <v>73</v>
      </c>
      <c r="K36" s="20">
        <v>74</v>
      </c>
      <c r="L36" s="20">
        <v>77</v>
      </c>
      <c r="M36" s="20">
        <v>77</v>
      </c>
      <c r="N36" s="20">
        <v>80</v>
      </c>
      <c r="O36" s="20">
        <v>79</v>
      </c>
      <c r="P36" s="20">
        <v>854</v>
      </c>
      <c r="Q36" s="20">
        <v>78</v>
      </c>
      <c r="R36" s="20">
        <v>76</v>
      </c>
      <c r="S36" s="20">
        <v>74</v>
      </c>
      <c r="T36" s="20">
        <v>228</v>
      </c>
      <c r="U36" s="20">
        <v>68</v>
      </c>
      <c r="V36" s="20">
        <v>63</v>
      </c>
      <c r="W36" s="20">
        <v>60</v>
      </c>
      <c r="X36" s="20">
        <f t="shared" ref="X36:X43" si="27">SUM(U36:W36)</f>
        <v>191</v>
      </c>
      <c r="Y36" s="20">
        <v>419</v>
      </c>
      <c r="Z36" s="20">
        <v>57</v>
      </c>
      <c r="AA36" s="20">
        <v>56</v>
      </c>
      <c r="AB36" s="20">
        <v>257</v>
      </c>
      <c r="AC36" s="20">
        <v>256</v>
      </c>
      <c r="AD36" s="20">
        <v>626</v>
      </c>
      <c r="AE36" s="20">
        <v>215</v>
      </c>
      <c r="AF36" s="20">
        <v>198</v>
      </c>
      <c r="AG36" s="20">
        <v>192</v>
      </c>
      <c r="AH36" s="20">
        <v>141</v>
      </c>
      <c r="AI36" s="20">
        <v>107</v>
      </c>
      <c r="AJ36" s="20">
        <v>100</v>
      </c>
      <c r="AK36" s="20">
        <v>953</v>
      </c>
      <c r="AL36" s="20">
        <v>140</v>
      </c>
      <c r="AM36" s="20">
        <v>94</v>
      </c>
      <c r="AN36" s="20">
        <v>95</v>
      </c>
      <c r="AO36" s="20">
        <v>42</v>
      </c>
      <c r="AP36" s="20">
        <v>44</v>
      </c>
      <c r="AQ36" s="20">
        <v>415</v>
      </c>
      <c r="AR36" s="20">
        <v>3</v>
      </c>
      <c r="AS36" s="20">
        <v>31</v>
      </c>
      <c r="AT36" s="20">
        <v>31</v>
      </c>
      <c r="AU36" s="20">
        <v>47</v>
      </c>
      <c r="AV36" s="20">
        <v>1639</v>
      </c>
      <c r="AW36" s="20">
        <v>180</v>
      </c>
      <c r="AX36" s="20">
        <v>152</v>
      </c>
      <c r="AY36" s="20">
        <v>653</v>
      </c>
      <c r="AZ36" s="22">
        <v>65</v>
      </c>
      <c r="BA36"/>
      <c r="BB36" s="22">
        <f t="shared" ref="BB36:BB43" si="28">SUM(P36+Y36+AD36+AK36+AQ36)</f>
        <v>3267</v>
      </c>
      <c r="BC36"/>
      <c r="BD36"/>
    </row>
    <row r="37" spans="1:56" s="23" customFormat="1" x14ac:dyDescent="0.25">
      <c r="A37" s="16" t="s">
        <v>105</v>
      </c>
      <c r="B37" s="17" t="s">
        <v>106</v>
      </c>
      <c r="C37" s="18">
        <v>2808</v>
      </c>
      <c r="D37" s="20">
        <v>53</v>
      </c>
      <c r="E37" s="20">
        <v>54</v>
      </c>
      <c r="F37" s="20">
        <v>55</v>
      </c>
      <c r="G37" s="20">
        <v>57</v>
      </c>
      <c r="H37" s="20">
        <v>59</v>
      </c>
      <c r="I37" s="20">
        <v>61</v>
      </c>
      <c r="J37" s="20">
        <v>62</v>
      </c>
      <c r="K37" s="20">
        <v>64</v>
      </c>
      <c r="L37" s="20">
        <v>66</v>
      </c>
      <c r="M37" s="20">
        <v>67</v>
      </c>
      <c r="N37" s="20">
        <v>68</v>
      </c>
      <c r="O37" s="20">
        <v>69</v>
      </c>
      <c r="P37" s="20">
        <v>735</v>
      </c>
      <c r="Q37" s="20">
        <v>69</v>
      </c>
      <c r="R37" s="20">
        <v>66</v>
      </c>
      <c r="S37" s="20">
        <v>63</v>
      </c>
      <c r="T37" s="20">
        <v>198</v>
      </c>
      <c r="U37" s="20">
        <v>59</v>
      </c>
      <c r="V37" s="20">
        <v>55</v>
      </c>
      <c r="W37" s="20">
        <v>52</v>
      </c>
      <c r="X37" s="20">
        <f t="shared" si="27"/>
        <v>166</v>
      </c>
      <c r="Y37" s="20">
        <v>364</v>
      </c>
      <c r="Z37" s="20">
        <v>49</v>
      </c>
      <c r="AA37" s="20">
        <v>48</v>
      </c>
      <c r="AB37" s="20">
        <v>221</v>
      </c>
      <c r="AC37" s="20">
        <v>220</v>
      </c>
      <c r="AD37" s="20">
        <v>538</v>
      </c>
      <c r="AE37" s="20">
        <v>185</v>
      </c>
      <c r="AF37" s="20">
        <v>170</v>
      </c>
      <c r="AG37" s="20">
        <v>164</v>
      </c>
      <c r="AH37" s="20">
        <v>121</v>
      </c>
      <c r="AI37" s="20">
        <v>92</v>
      </c>
      <c r="AJ37" s="20">
        <v>86</v>
      </c>
      <c r="AK37" s="20">
        <v>818</v>
      </c>
      <c r="AL37" s="20">
        <v>120</v>
      </c>
      <c r="AM37" s="20">
        <v>81</v>
      </c>
      <c r="AN37" s="20">
        <v>80</v>
      </c>
      <c r="AO37" s="20">
        <v>36</v>
      </c>
      <c r="AP37" s="20">
        <v>38</v>
      </c>
      <c r="AQ37" s="20">
        <v>355</v>
      </c>
      <c r="AR37" s="20">
        <v>3</v>
      </c>
      <c r="AS37" s="20">
        <v>28</v>
      </c>
      <c r="AT37" s="20">
        <v>25</v>
      </c>
      <c r="AU37" s="20">
        <v>41</v>
      </c>
      <c r="AV37" s="20">
        <v>1410</v>
      </c>
      <c r="AW37" s="20">
        <v>155</v>
      </c>
      <c r="AX37" s="20">
        <v>131</v>
      </c>
      <c r="AY37" s="20">
        <v>561</v>
      </c>
      <c r="AZ37" s="22">
        <v>55</v>
      </c>
      <c r="BA37"/>
      <c r="BB37" s="22">
        <f t="shared" si="28"/>
        <v>2810</v>
      </c>
      <c r="BC37"/>
      <c r="BD37"/>
    </row>
    <row r="38" spans="1:56" s="23" customFormat="1" x14ac:dyDescent="0.25">
      <c r="A38" s="16" t="s">
        <v>107</v>
      </c>
      <c r="B38" s="17" t="s">
        <v>108</v>
      </c>
      <c r="C38" s="18">
        <v>1379</v>
      </c>
      <c r="D38" s="20">
        <v>26</v>
      </c>
      <c r="E38" s="20">
        <v>26</v>
      </c>
      <c r="F38" s="20">
        <v>27</v>
      </c>
      <c r="G38" s="20">
        <v>28</v>
      </c>
      <c r="H38" s="20">
        <v>29</v>
      </c>
      <c r="I38" s="20">
        <v>30</v>
      </c>
      <c r="J38" s="20">
        <v>31</v>
      </c>
      <c r="K38" s="20">
        <v>31</v>
      </c>
      <c r="L38" s="20">
        <v>32</v>
      </c>
      <c r="M38" s="20">
        <v>33</v>
      </c>
      <c r="N38" s="20">
        <v>33</v>
      </c>
      <c r="O38" s="20">
        <v>34</v>
      </c>
      <c r="P38" s="20">
        <v>360</v>
      </c>
      <c r="Q38" s="20">
        <v>34</v>
      </c>
      <c r="R38" s="20">
        <v>33</v>
      </c>
      <c r="S38" s="20">
        <v>31</v>
      </c>
      <c r="T38" s="20">
        <v>98</v>
      </c>
      <c r="U38" s="20">
        <v>29</v>
      </c>
      <c r="V38" s="20">
        <v>27</v>
      </c>
      <c r="W38" s="20">
        <v>25</v>
      </c>
      <c r="X38" s="20">
        <f t="shared" si="27"/>
        <v>81</v>
      </c>
      <c r="Y38" s="20">
        <v>179</v>
      </c>
      <c r="Z38" s="20">
        <v>24</v>
      </c>
      <c r="AA38" s="20">
        <v>23</v>
      </c>
      <c r="AB38" s="20">
        <v>109</v>
      </c>
      <c r="AC38" s="20">
        <v>108</v>
      </c>
      <c r="AD38" s="20">
        <v>264</v>
      </c>
      <c r="AE38" s="20">
        <v>91</v>
      </c>
      <c r="AF38" s="20">
        <v>83</v>
      </c>
      <c r="AG38" s="20">
        <v>81</v>
      </c>
      <c r="AH38" s="20">
        <v>59</v>
      </c>
      <c r="AI38" s="20">
        <v>45</v>
      </c>
      <c r="AJ38" s="20">
        <v>42</v>
      </c>
      <c r="AK38" s="20">
        <v>401</v>
      </c>
      <c r="AL38" s="20">
        <v>59</v>
      </c>
      <c r="AM38" s="20">
        <v>40</v>
      </c>
      <c r="AN38" s="20">
        <v>39</v>
      </c>
      <c r="AO38" s="20">
        <v>18</v>
      </c>
      <c r="AP38" s="20">
        <v>18</v>
      </c>
      <c r="AQ38" s="20">
        <v>174</v>
      </c>
      <c r="AR38" s="20">
        <v>1</v>
      </c>
      <c r="AS38" s="20">
        <v>14</v>
      </c>
      <c r="AT38" s="20">
        <v>12</v>
      </c>
      <c r="AU38" s="20">
        <v>20</v>
      </c>
      <c r="AV38" s="20">
        <v>692</v>
      </c>
      <c r="AW38" s="20">
        <v>76</v>
      </c>
      <c r="AX38" s="20">
        <v>65</v>
      </c>
      <c r="AY38" s="20">
        <v>275</v>
      </c>
      <c r="AZ38" s="22">
        <v>27</v>
      </c>
      <c r="BA38"/>
      <c r="BB38" s="22">
        <f t="shared" si="28"/>
        <v>1378</v>
      </c>
      <c r="BC38"/>
      <c r="BD38"/>
    </row>
    <row r="39" spans="1:56" s="23" customFormat="1" x14ac:dyDescent="0.25">
      <c r="A39" s="16" t="s">
        <v>109</v>
      </c>
      <c r="B39" s="17" t="s">
        <v>110</v>
      </c>
      <c r="C39" s="18">
        <v>1259</v>
      </c>
      <c r="D39" s="20">
        <v>24</v>
      </c>
      <c r="E39" s="20">
        <v>24</v>
      </c>
      <c r="F39" s="20">
        <v>25</v>
      </c>
      <c r="G39" s="20">
        <v>25</v>
      </c>
      <c r="H39" s="20">
        <v>26</v>
      </c>
      <c r="I39" s="20">
        <v>27</v>
      </c>
      <c r="J39" s="20">
        <v>28</v>
      </c>
      <c r="K39" s="20">
        <v>29</v>
      </c>
      <c r="L39" s="20">
        <v>30</v>
      </c>
      <c r="M39" s="20">
        <v>30</v>
      </c>
      <c r="N39" s="20">
        <v>30</v>
      </c>
      <c r="O39" s="20">
        <v>31</v>
      </c>
      <c r="P39" s="20">
        <v>329</v>
      </c>
      <c r="Q39" s="20">
        <v>31</v>
      </c>
      <c r="R39" s="20">
        <v>30</v>
      </c>
      <c r="S39" s="20">
        <v>28</v>
      </c>
      <c r="T39" s="20">
        <v>89</v>
      </c>
      <c r="U39" s="20">
        <v>26</v>
      </c>
      <c r="V39" s="20">
        <v>25</v>
      </c>
      <c r="W39" s="20">
        <v>23</v>
      </c>
      <c r="X39" s="20">
        <f t="shared" si="27"/>
        <v>74</v>
      </c>
      <c r="Y39" s="20">
        <v>163</v>
      </c>
      <c r="Z39" s="20">
        <v>22</v>
      </c>
      <c r="AA39" s="20">
        <v>21</v>
      </c>
      <c r="AB39" s="20">
        <v>99</v>
      </c>
      <c r="AC39" s="20">
        <v>99</v>
      </c>
      <c r="AD39" s="20">
        <v>241</v>
      </c>
      <c r="AE39" s="20">
        <v>83</v>
      </c>
      <c r="AF39" s="20">
        <v>76</v>
      </c>
      <c r="AG39" s="20">
        <v>74</v>
      </c>
      <c r="AH39" s="20">
        <v>54</v>
      </c>
      <c r="AI39" s="20">
        <v>41</v>
      </c>
      <c r="AJ39" s="20">
        <v>39</v>
      </c>
      <c r="AK39" s="20">
        <v>367</v>
      </c>
      <c r="AL39" s="20">
        <v>54</v>
      </c>
      <c r="AM39" s="20">
        <v>36</v>
      </c>
      <c r="AN39" s="20">
        <v>36</v>
      </c>
      <c r="AO39" s="20">
        <v>16</v>
      </c>
      <c r="AP39" s="20">
        <v>17</v>
      </c>
      <c r="AQ39" s="20">
        <v>159</v>
      </c>
      <c r="AR39" s="20">
        <v>1</v>
      </c>
      <c r="AS39" s="20">
        <v>12</v>
      </c>
      <c r="AT39" s="20">
        <v>11</v>
      </c>
      <c r="AU39" s="20">
        <v>18</v>
      </c>
      <c r="AV39" s="20">
        <v>632</v>
      </c>
      <c r="AW39" s="20">
        <v>69</v>
      </c>
      <c r="AX39" s="20">
        <v>59</v>
      </c>
      <c r="AY39" s="20">
        <v>251</v>
      </c>
      <c r="AZ39" s="22">
        <v>25</v>
      </c>
      <c r="BA39"/>
      <c r="BB39" s="22">
        <f t="shared" si="28"/>
        <v>1259</v>
      </c>
      <c r="BC39"/>
      <c r="BD39"/>
    </row>
    <row r="40" spans="1:56" s="23" customFormat="1" x14ac:dyDescent="0.25">
      <c r="A40" s="16" t="s">
        <v>111</v>
      </c>
      <c r="B40" s="17" t="s">
        <v>112</v>
      </c>
      <c r="C40" s="18">
        <v>777</v>
      </c>
      <c r="D40" s="20">
        <v>15</v>
      </c>
      <c r="E40" s="20">
        <v>15</v>
      </c>
      <c r="F40" s="20">
        <v>15</v>
      </c>
      <c r="G40" s="20">
        <v>16</v>
      </c>
      <c r="H40" s="20">
        <v>16</v>
      </c>
      <c r="I40" s="20">
        <v>17</v>
      </c>
      <c r="J40" s="20">
        <v>17</v>
      </c>
      <c r="K40" s="20">
        <v>18</v>
      </c>
      <c r="L40" s="20">
        <v>18</v>
      </c>
      <c r="M40" s="20">
        <v>18</v>
      </c>
      <c r="N40" s="20">
        <v>19</v>
      </c>
      <c r="O40" s="20">
        <v>19</v>
      </c>
      <c r="P40" s="20">
        <v>203</v>
      </c>
      <c r="Q40" s="20">
        <v>19</v>
      </c>
      <c r="R40" s="20">
        <v>18</v>
      </c>
      <c r="S40" s="20">
        <v>17</v>
      </c>
      <c r="T40" s="20">
        <v>54</v>
      </c>
      <c r="U40" s="20">
        <v>16</v>
      </c>
      <c r="V40" s="20">
        <v>15</v>
      </c>
      <c r="W40" s="20">
        <v>14</v>
      </c>
      <c r="X40" s="20">
        <f t="shared" si="27"/>
        <v>45</v>
      </c>
      <c r="Y40" s="20">
        <v>99</v>
      </c>
      <c r="Z40" s="20">
        <v>14</v>
      </c>
      <c r="AA40" s="20">
        <v>13</v>
      </c>
      <c r="AB40" s="20">
        <v>61</v>
      </c>
      <c r="AC40" s="20">
        <v>61</v>
      </c>
      <c r="AD40" s="20">
        <v>149</v>
      </c>
      <c r="AE40" s="20">
        <v>51</v>
      </c>
      <c r="AF40" s="20">
        <v>47</v>
      </c>
      <c r="AG40" s="20">
        <v>45</v>
      </c>
      <c r="AH40" s="20">
        <v>33</v>
      </c>
      <c r="AI40" s="20">
        <v>25</v>
      </c>
      <c r="AJ40" s="20">
        <v>24</v>
      </c>
      <c r="AK40" s="20">
        <v>225</v>
      </c>
      <c r="AL40" s="20">
        <v>33</v>
      </c>
      <c r="AM40" s="20">
        <v>22</v>
      </c>
      <c r="AN40" s="20">
        <v>22</v>
      </c>
      <c r="AO40" s="20">
        <v>10</v>
      </c>
      <c r="AP40" s="20">
        <v>10</v>
      </c>
      <c r="AQ40" s="20">
        <v>97</v>
      </c>
      <c r="AR40" s="20">
        <v>1</v>
      </c>
      <c r="AS40" s="20">
        <v>8</v>
      </c>
      <c r="AT40" s="20">
        <v>7</v>
      </c>
      <c r="AU40" s="20">
        <v>11</v>
      </c>
      <c r="AV40" s="20">
        <v>390</v>
      </c>
      <c r="AW40" s="20">
        <v>43</v>
      </c>
      <c r="AX40" s="20">
        <v>36</v>
      </c>
      <c r="AY40" s="20">
        <v>155</v>
      </c>
      <c r="AZ40" s="22">
        <v>15</v>
      </c>
      <c r="BA40"/>
      <c r="BB40" s="22">
        <f t="shared" si="28"/>
        <v>773</v>
      </c>
      <c r="BC40"/>
      <c r="BD40"/>
    </row>
    <row r="41" spans="1:56" s="23" customFormat="1" x14ac:dyDescent="0.25">
      <c r="A41" s="16" t="s">
        <v>113</v>
      </c>
      <c r="B41" s="17" t="s">
        <v>114</v>
      </c>
      <c r="C41" s="18">
        <v>1168</v>
      </c>
      <c r="D41" s="20">
        <v>22</v>
      </c>
      <c r="E41" s="20">
        <v>22</v>
      </c>
      <c r="F41" s="20">
        <v>23</v>
      </c>
      <c r="G41" s="20">
        <v>24</v>
      </c>
      <c r="H41" s="20">
        <v>24</v>
      </c>
      <c r="I41" s="20">
        <v>25</v>
      </c>
      <c r="J41" s="20">
        <v>26</v>
      </c>
      <c r="K41" s="20">
        <v>27</v>
      </c>
      <c r="L41" s="20">
        <v>27</v>
      </c>
      <c r="M41" s="20">
        <v>28</v>
      </c>
      <c r="N41" s="20">
        <v>28</v>
      </c>
      <c r="O41" s="20">
        <v>29</v>
      </c>
      <c r="P41" s="20">
        <v>305</v>
      </c>
      <c r="Q41" s="20">
        <v>29</v>
      </c>
      <c r="R41" s="20">
        <v>28</v>
      </c>
      <c r="S41" s="20">
        <v>26</v>
      </c>
      <c r="T41" s="20">
        <v>83</v>
      </c>
      <c r="U41" s="20">
        <v>24</v>
      </c>
      <c r="V41" s="20">
        <v>23</v>
      </c>
      <c r="W41" s="20">
        <v>21</v>
      </c>
      <c r="X41" s="20">
        <f t="shared" si="27"/>
        <v>68</v>
      </c>
      <c r="Y41" s="20">
        <v>151</v>
      </c>
      <c r="Z41" s="20">
        <v>21</v>
      </c>
      <c r="AA41" s="20">
        <v>20</v>
      </c>
      <c r="AB41" s="20">
        <v>92</v>
      </c>
      <c r="AC41" s="20">
        <v>91</v>
      </c>
      <c r="AD41" s="20">
        <v>224</v>
      </c>
      <c r="AE41" s="20">
        <v>77</v>
      </c>
      <c r="AF41" s="20">
        <v>71</v>
      </c>
      <c r="AG41" s="20">
        <v>68</v>
      </c>
      <c r="AH41" s="20">
        <v>50</v>
      </c>
      <c r="AI41" s="20">
        <v>38</v>
      </c>
      <c r="AJ41" s="20">
        <v>36</v>
      </c>
      <c r="AK41" s="20">
        <v>340</v>
      </c>
      <c r="AL41" s="20">
        <v>50</v>
      </c>
      <c r="AM41" s="20">
        <v>34</v>
      </c>
      <c r="AN41" s="20">
        <v>33</v>
      </c>
      <c r="AO41" s="20">
        <v>15</v>
      </c>
      <c r="AP41" s="20">
        <v>16</v>
      </c>
      <c r="AQ41" s="20">
        <v>148</v>
      </c>
      <c r="AR41" s="20">
        <v>1</v>
      </c>
      <c r="AS41" s="20">
        <v>12</v>
      </c>
      <c r="AT41" s="20">
        <v>11</v>
      </c>
      <c r="AU41" s="20">
        <v>17</v>
      </c>
      <c r="AV41" s="20">
        <v>586</v>
      </c>
      <c r="AW41" s="20">
        <v>64</v>
      </c>
      <c r="AX41" s="20">
        <v>55</v>
      </c>
      <c r="AY41" s="20">
        <v>233</v>
      </c>
      <c r="AZ41" s="22">
        <v>23</v>
      </c>
      <c r="BA41"/>
      <c r="BB41" s="22">
        <f t="shared" si="28"/>
        <v>1168</v>
      </c>
      <c r="BC41"/>
      <c r="BD41"/>
    </row>
    <row r="42" spans="1:56" s="23" customFormat="1" x14ac:dyDescent="0.25">
      <c r="A42" s="16" t="s">
        <v>115</v>
      </c>
      <c r="B42" s="17" t="s">
        <v>116</v>
      </c>
      <c r="C42" s="18">
        <v>1127</v>
      </c>
      <c r="D42" s="20">
        <v>21</v>
      </c>
      <c r="E42" s="20">
        <v>22</v>
      </c>
      <c r="F42" s="20">
        <v>22</v>
      </c>
      <c r="G42" s="20">
        <v>23</v>
      </c>
      <c r="H42" s="20">
        <v>24</v>
      </c>
      <c r="I42" s="20">
        <v>24</v>
      </c>
      <c r="J42" s="20">
        <v>25</v>
      </c>
      <c r="K42" s="20">
        <v>26</v>
      </c>
      <c r="L42" s="20">
        <v>26</v>
      </c>
      <c r="M42" s="20">
        <v>27</v>
      </c>
      <c r="N42" s="20">
        <v>27</v>
      </c>
      <c r="O42" s="20">
        <v>28</v>
      </c>
      <c r="P42" s="20">
        <v>295</v>
      </c>
      <c r="Q42" s="20">
        <v>28</v>
      </c>
      <c r="R42" s="20">
        <v>27</v>
      </c>
      <c r="S42" s="20">
        <v>25</v>
      </c>
      <c r="T42" s="20">
        <v>80</v>
      </c>
      <c r="U42" s="20">
        <v>24</v>
      </c>
      <c r="V42" s="20">
        <v>22</v>
      </c>
      <c r="W42" s="20">
        <v>21</v>
      </c>
      <c r="X42" s="20">
        <f t="shared" si="27"/>
        <v>67</v>
      </c>
      <c r="Y42" s="20">
        <v>147</v>
      </c>
      <c r="Z42" s="20">
        <v>20</v>
      </c>
      <c r="AA42" s="20">
        <v>19</v>
      </c>
      <c r="AB42" s="20">
        <v>89</v>
      </c>
      <c r="AC42" s="20">
        <v>88</v>
      </c>
      <c r="AD42" s="20">
        <v>216</v>
      </c>
      <c r="AE42" s="20">
        <v>74</v>
      </c>
      <c r="AF42" s="20">
        <v>68</v>
      </c>
      <c r="AG42" s="20">
        <v>66</v>
      </c>
      <c r="AH42" s="20">
        <v>48</v>
      </c>
      <c r="AI42" s="20">
        <v>37</v>
      </c>
      <c r="AJ42" s="20">
        <v>35</v>
      </c>
      <c r="AK42" s="20">
        <v>328</v>
      </c>
      <c r="AL42" s="20">
        <v>48</v>
      </c>
      <c r="AM42" s="20">
        <v>32</v>
      </c>
      <c r="AN42" s="20">
        <v>32</v>
      </c>
      <c r="AO42" s="20">
        <v>14</v>
      </c>
      <c r="AP42" s="20">
        <v>15</v>
      </c>
      <c r="AQ42" s="20">
        <v>141</v>
      </c>
      <c r="AR42" s="20">
        <v>1</v>
      </c>
      <c r="AS42" s="20">
        <v>11</v>
      </c>
      <c r="AT42" s="20">
        <v>10</v>
      </c>
      <c r="AU42" s="20">
        <v>16</v>
      </c>
      <c r="AV42" s="20">
        <v>566</v>
      </c>
      <c r="AW42" s="20">
        <v>62</v>
      </c>
      <c r="AX42" s="20">
        <v>53</v>
      </c>
      <c r="AY42" s="20">
        <v>225</v>
      </c>
      <c r="AZ42" s="22">
        <v>22</v>
      </c>
      <c r="BA42"/>
      <c r="BB42" s="22">
        <f t="shared" si="28"/>
        <v>1127</v>
      </c>
      <c r="BC42"/>
      <c r="BD42"/>
    </row>
    <row r="43" spans="1:56" s="23" customFormat="1" x14ac:dyDescent="0.25">
      <c r="A43" s="16" t="s">
        <v>117</v>
      </c>
      <c r="B43" s="17" t="s">
        <v>118</v>
      </c>
      <c r="C43" s="18">
        <v>1573</v>
      </c>
      <c r="D43" s="20">
        <v>30</v>
      </c>
      <c r="E43" s="20">
        <v>30</v>
      </c>
      <c r="F43" s="20">
        <v>31</v>
      </c>
      <c r="G43" s="20">
        <v>32</v>
      </c>
      <c r="H43" s="20">
        <v>33</v>
      </c>
      <c r="I43" s="20">
        <v>34</v>
      </c>
      <c r="J43" s="20">
        <v>35</v>
      </c>
      <c r="K43" s="20">
        <v>36</v>
      </c>
      <c r="L43" s="20">
        <v>37</v>
      </c>
      <c r="M43" s="20">
        <v>37</v>
      </c>
      <c r="N43" s="20">
        <v>38</v>
      </c>
      <c r="O43" s="20">
        <v>39</v>
      </c>
      <c r="P43" s="20">
        <v>412</v>
      </c>
      <c r="Q43" s="20">
        <v>39</v>
      </c>
      <c r="R43" s="20">
        <v>37</v>
      </c>
      <c r="S43" s="20">
        <v>35</v>
      </c>
      <c r="T43" s="20">
        <v>111</v>
      </c>
      <c r="U43" s="20">
        <v>33</v>
      </c>
      <c r="V43" s="20">
        <v>31</v>
      </c>
      <c r="W43" s="20">
        <v>29</v>
      </c>
      <c r="X43" s="20">
        <f t="shared" si="27"/>
        <v>93</v>
      </c>
      <c r="Y43" s="20">
        <v>204</v>
      </c>
      <c r="Z43" s="20">
        <v>28</v>
      </c>
      <c r="AA43" s="20">
        <v>27</v>
      </c>
      <c r="AB43" s="20">
        <v>124</v>
      </c>
      <c r="AC43" s="20">
        <v>123</v>
      </c>
      <c r="AD43" s="20">
        <v>302</v>
      </c>
      <c r="AE43" s="20">
        <v>104</v>
      </c>
      <c r="AF43" s="20">
        <v>95</v>
      </c>
      <c r="AG43" s="20">
        <v>92</v>
      </c>
      <c r="AH43" s="20">
        <v>68</v>
      </c>
      <c r="AI43" s="20">
        <v>51</v>
      </c>
      <c r="AJ43" s="20">
        <v>48</v>
      </c>
      <c r="AK43" s="20">
        <v>458</v>
      </c>
      <c r="AL43" s="20">
        <v>67</v>
      </c>
      <c r="AM43" s="20">
        <v>45</v>
      </c>
      <c r="AN43" s="20">
        <v>45</v>
      </c>
      <c r="AO43" s="20">
        <v>20</v>
      </c>
      <c r="AP43" s="20">
        <v>21</v>
      </c>
      <c r="AQ43" s="20">
        <v>198</v>
      </c>
      <c r="AR43" s="20">
        <v>1</v>
      </c>
      <c r="AS43" s="20">
        <v>16</v>
      </c>
      <c r="AT43" s="20">
        <v>14</v>
      </c>
      <c r="AU43" s="20">
        <v>23</v>
      </c>
      <c r="AV43" s="20">
        <v>790</v>
      </c>
      <c r="AW43" s="20">
        <v>87</v>
      </c>
      <c r="AX43" s="20">
        <v>74</v>
      </c>
      <c r="AY43" s="20">
        <v>314</v>
      </c>
      <c r="AZ43" s="22">
        <v>31</v>
      </c>
      <c r="BA43"/>
      <c r="BB43" s="22">
        <f t="shared" si="28"/>
        <v>1574</v>
      </c>
      <c r="BC43"/>
      <c r="BD43"/>
    </row>
    <row r="44" spans="1:56" s="12" customFormat="1" ht="15" customHeight="1" x14ac:dyDescent="0.25">
      <c r="A44" s="88" t="s">
        <v>119</v>
      </c>
      <c r="B44" s="89"/>
      <c r="C44" s="59">
        <f t="shared" ref="C44:AZ44" si="29">+C45+C52+C56</f>
        <v>14891</v>
      </c>
      <c r="D44" s="31">
        <f t="shared" si="29"/>
        <v>362</v>
      </c>
      <c r="E44" s="31">
        <f t="shared" si="29"/>
        <v>337</v>
      </c>
      <c r="F44" s="31">
        <f t="shared" si="29"/>
        <v>321</v>
      </c>
      <c r="G44" s="31">
        <f t="shared" si="29"/>
        <v>305</v>
      </c>
      <c r="H44" s="31">
        <f t="shared" si="29"/>
        <v>298</v>
      </c>
      <c r="I44" s="31">
        <f t="shared" si="29"/>
        <v>294</v>
      </c>
      <c r="J44" s="31">
        <f t="shared" si="29"/>
        <v>293</v>
      </c>
      <c r="K44" s="31">
        <f t="shared" si="29"/>
        <v>296</v>
      </c>
      <c r="L44" s="31">
        <f t="shared" si="29"/>
        <v>299</v>
      </c>
      <c r="M44" s="31">
        <f t="shared" si="29"/>
        <v>300</v>
      </c>
      <c r="N44" s="31">
        <f t="shared" si="29"/>
        <v>309</v>
      </c>
      <c r="O44" s="31">
        <f t="shared" si="29"/>
        <v>320</v>
      </c>
      <c r="P44" s="31">
        <v>3734</v>
      </c>
      <c r="Q44" s="31">
        <f t="shared" si="29"/>
        <v>325</v>
      </c>
      <c r="R44" s="31">
        <f t="shared" si="29"/>
        <v>320</v>
      </c>
      <c r="S44" s="31">
        <f t="shared" si="29"/>
        <v>308</v>
      </c>
      <c r="T44" s="31">
        <v>953</v>
      </c>
      <c r="U44" s="31">
        <f t="shared" si="29"/>
        <v>303</v>
      </c>
      <c r="V44" s="31">
        <f t="shared" si="29"/>
        <v>294</v>
      </c>
      <c r="W44" s="31">
        <f t="shared" si="29"/>
        <v>290</v>
      </c>
      <c r="X44" s="31">
        <f t="shared" ref="X44" si="30">+X45+X52+X56</f>
        <v>887</v>
      </c>
      <c r="Y44" s="31">
        <v>1840</v>
      </c>
      <c r="Z44" s="31">
        <f t="shared" si="29"/>
        <v>290</v>
      </c>
      <c r="AA44" s="31">
        <f t="shared" si="29"/>
        <v>297</v>
      </c>
      <c r="AB44" s="31">
        <f t="shared" si="29"/>
        <v>1525</v>
      </c>
      <c r="AC44" s="31">
        <f t="shared" si="29"/>
        <v>1440</v>
      </c>
      <c r="AD44" s="31">
        <v>3552</v>
      </c>
      <c r="AE44" s="31">
        <f t="shared" si="29"/>
        <v>1200</v>
      </c>
      <c r="AF44" s="31">
        <f t="shared" si="29"/>
        <v>951</v>
      </c>
      <c r="AG44" s="31">
        <f t="shared" si="29"/>
        <v>720</v>
      </c>
      <c r="AH44" s="31">
        <f t="shared" si="29"/>
        <v>628</v>
      </c>
      <c r="AI44" s="31">
        <f t="shared" si="29"/>
        <v>508</v>
      </c>
      <c r="AJ44" s="31">
        <f t="shared" si="29"/>
        <v>407</v>
      </c>
      <c r="AK44" s="31">
        <v>727</v>
      </c>
      <c r="AL44" s="31">
        <f t="shared" si="29"/>
        <v>384</v>
      </c>
      <c r="AM44" s="31">
        <f t="shared" si="29"/>
        <v>349</v>
      </c>
      <c r="AN44" s="31">
        <f t="shared" si="29"/>
        <v>286</v>
      </c>
      <c r="AO44" s="31">
        <f t="shared" si="29"/>
        <v>185</v>
      </c>
      <c r="AP44" s="31">
        <f t="shared" si="29"/>
        <v>147</v>
      </c>
      <c r="AQ44" s="31">
        <v>1351</v>
      </c>
      <c r="AR44" s="31">
        <f t="shared" si="29"/>
        <v>18</v>
      </c>
      <c r="AS44" s="31">
        <f t="shared" si="29"/>
        <v>183</v>
      </c>
      <c r="AT44" s="31">
        <f t="shared" si="29"/>
        <v>179</v>
      </c>
      <c r="AU44" s="31">
        <f t="shared" si="29"/>
        <v>288</v>
      </c>
      <c r="AV44" s="31">
        <f t="shared" si="29"/>
        <v>7397</v>
      </c>
      <c r="AW44" s="31">
        <f t="shared" si="29"/>
        <v>813</v>
      </c>
      <c r="AX44" s="31">
        <f t="shared" si="29"/>
        <v>708</v>
      </c>
      <c r="AY44" s="31">
        <f t="shared" si="29"/>
        <v>3254</v>
      </c>
      <c r="AZ44" s="32">
        <f t="shared" si="29"/>
        <v>393</v>
      </c>
      <c r="BA44"/>
      <c r="BB44" s="32">
        <f t="shared" ref="BB44" si="31">+BB45+BB52+BB56</f>
        <v>14891</v>
      </c>
      <c r="BC44"/>
      <c r="BD44"/>
    </row>
    <row r="45" spans="1:56" s="12" customFormat="1" ht="15" customHeight="1" x14ac:dyDescent="0.25">
      <c r="A45" s="86" t="s">
        <v>120</v>
      </c>
      <c r="B45" s="87"/>
      <c r="C45" s="60">
        <f t="shared" ref="C45:AZ45" si="32">SUM(C46:C51)</f>
        <v>8041</v>
      </c>
      <c r="D45" s="29">
        <f t="shared" si="32"/>
        <v>179</v>
      </c>
      <c r="E45" s="29">
        <f t="shared" si="32"/>
        <v>166</v>
      </c>
      <c r="F45" s="29">
        <f t="shared" si="32"/>
        <v>158</v>
      </c>
      <c r="G45" s="29">
        <f t="shared" si="32"/>
        <v>149</v>
      </c>
      <c r="H45" s="29">
        <f t="shared" si="32"/>
        <v>146</v>
      </c>
      <c r="I45" s="29">
        <f t="shared" si="32"/>
        <v>142</v>
      </c>
      <c r="J45" s="29">
        <f t="shared" si="32"/>
        <v>141</v>
      </c>
      <c r="K45" s="29">
        <f t="shared" si="32"/>
        <v>141</v>
      </c>
      <c r="L45" s="29">
        <f t="shared" si="32"/>
        <v>143</v>
      </c>
      <c r="M45" s="29">
        <f t="shared" si="32"/>
        <v>142</v>
      </c>
      <c r="N45" s="29">
        <f t="shared" si="32"/>
        <v>147</v>
      </c>
      <c r="O45" s="29">
        <f t="shared" si="32"/>
        <v>153</v>
      </c>
      <c r="P45" s="29">
        <v>1807</v>
      </c>
      <c r="Q45" s="29">
        <f t="shared" si="32"/>
        <v>157</v>
      </c>
      <c r="R45" s="29">
        <f t="shared" si="32"/>
        <v>155</v>
      </c>
      <c r="S45" s="29">
        <f t="shared" si="32"/>
        <v>152</v>
      </c>
      <c r="T45" s="29">
        <v>464</v>
      </c>
      <c r="U45" s="29">
        <f t="shared" si="32"/>
        <v>151</v>
      </c>
      <c r="V45" s="29">
        <f t="shared" si="32"/>
        <v>149</v>
      </c>
      <c r="W45" s="29">
        <f t="shared" si="32"/>
        <v>152</v>
      </c>
      <c r="X45" s="29">
        <f t="shared" ref="X45" si="33">SUM(X46:X51)</f>
        <v>452</v>
      </c>
      <c r="Y45" s="29">
        <v>916</v>
      </c>
      <c r="Z45" s="29">
        <f t="shared" si="32"/>
        <v>162</v>
      </c>
      <c r="AA45" s="29">
        <f t="shared" si="32"/>
        <v>181</v>
      </c>
      <c r="AB45" s="29">
        <f t="shared" si="32"/>
        <v>1052</v>
      </c>
      <c r="AC45" s="29">
        <f t="shared" si="32"/>
        <v>976</v>
      </c>
      <c r="AD45" s="29">
        <v>2371</v>
      </c>
      <c r="AE45" s="29">
        <f t="shared" si="32"/>
        <v>687</v>
      </c>
      <c r="AF45" s="29">
        <f t="shared" si="32"/>
        <v>524</v>
      </c>
      <c r="AG45" s="29">
        <f t="shared" si="32"/>
        <v>372</v>
      </c>
      <c r="AH45" s="29">
        <f t="shared" si="32"/>
        <v>347</v>
      </c>
      <c r="AI45" s="29">
        <f t="shared" si="32"/>
        <v>275</v>
      </c>
      <c r="AJ45" s="29">
        <f t="shared" si="32"/>
        <v>212</v>
      </c>
      <c r="AK45" s="29">
        <v>410</v>
      </c>
      <c r="AL45" s="29">
        <f t="shared" si="32"/>
        <v>158</v>
      </c>
      <c r="AM45" s="29">
        <f t="shared" si="32"/>
        <v>147</v>
      </c>
      <c r="AN45" s="29">
        <f t="shared" si="32"/>
        <v>110</v>
      </c>
      <c r="AO45" s="29">
        <f t="shared" si="32"/>
        <v>72</v>
      </c>
      <c r="AP45" s="29">
        <f t="shared" si="32"/>
        <v>43</v>
      </c>
      <c r="AQ45" s="29">
        <v>530</v>
      </c>
      <c r="AR45" s="29">
        <f t="shared" ref="AR45:AT45" si="34">SUM(AR46:AR51)</f>
        <v>12</v>
      </c>
      <c r="AS45" s="29">
        <f t="shared" si="34"/>
        <v>90</v>
      </c>
      <c r="AT45" s="29">
        <f t="shared" si="34"/>
        <v>89</v>
      </c>
      <c r="AU45" s="29">
        <f t="shared" si="32"/>
        <v>165</v>
      </c>
      <c r="AV45" s="29">
        <f t="shared" si="32"/>
        <v>4017</v>
      </c>
      <c r="AW45" s="29">
        <f t="shared" si="32"/>
        <v>373</v>
      </c>
      <c r="AX45" s="29">
        <f t="shared" si="32"/>
        <v>380</v>
      </c>
      <c r="AY45" s="29">
        <f t="shared" si="32"/>
        <v>1993</v>
      </c>
      <c r="AZ45" s="30">
        <f t="shared" si="32"/>
        <v>225</v>
      </c>
      <c r="BA45"/>
      <c r="BB45" s="30">
        <f t="shared" ref="BB45" si="35">SUM(BB46:BB51)</f>
        <v>8041</v>
      </c>
      <c r="BC45"/>
      <c r="BD45"/>
    </row>
    <row r="46" spans="1:56" s="23" customFormat="1" x14ac:dyDescent="0.25">
      <c r="A46" s="16" t="s">
        <v>121</v>
      </c>
      <c r="B46" s="17" t="s">
        <v>122</v>
      </c>
      <c r="C46" s="18">
        <v>2903</v>
      </c>
      <c r="D46" s="20">
        <v>66</v>
      </c>
      <c r="E46" s="20">
        <v>60</v>
      </c>
      <c r="F46" s="20">
        <v>57</v>
      </c>
      <c r="G46" s="20">
        <v>54</v>
      </c>
      <c r="H46" s="20">
        <v>53</v>
      </c>
      <c r="I46" s="20">
        <v>51</v>
      </c>
      <c r="J46" s="20">
        <v>51</v>
      </c>
      <c r="K46" s="20">
        <v>51</v>
      </c>
      <c r="L46" s="20">
        <v>52</v>
      </c>
      <c r="M46" s="20">
        <v>51</v>
      </c>
      <c r="N46" s="20">
        <v>54</v>
      </c>
      <c r="O46" s="20">
        <v>55</v>
      </c>
      <c r="P46" s="20">
        <v>655</v>
      </c>
      <c r="Q46" s="20">
        <v>58</v>
      </c>
      <c r="R46" s="20">
        <v>56</v>
      </c>
      <c r="S46" s="20">
        <v>55</v>
      </c>
      <c r="T46" s="20">
        <v>169</v>
      </c>
      <c r="U46" s="20">
        <v>54</v>
      </c>
      <c r="V46" s="20">
        <v>54</v>
      </c>
      <c r="W46" s="20">
        <v>55</v>
      </c>
      <c r="X46" s="20">
        <f t="shared" ref="X46:X51" si="36">SUM(U46:W46)</f>
        <v>163</v>
      </c>
      <c r="Y46" s="20">
        <v>332</v>
      </c>
      <c r="Z46" s="20">
        <v>58</v>
      </c>
      <c r="AA46" s="20">
        <v>64</v>
      </c>
      <c r="AB46" s="20">
        <v>380</v>
      </c>
      <c r="AC46" s="20">
        <v>352</v>
      </c>
      <c r="AD46" s="20">
        <v>854</v>
      </c>
      <c r="AE46" s="20">
        <v>247</v>
      </c>
      <c r="AF46" s="20">
        <v>189</v>
      </c>
      <c r="AG46" s="20">
        <v>135</v>
      </c>
      <c r="AH46" s="20">
        <v>125</v>
      </c>
      <c r="AI46" s="20">
        <v>98</v>
      </c>
      <c r="AJ46" s="20">
        <v>76</v>
      </c>
      <c r="AK46" s="20">
        <v>870</v>
      </c>
      <c r="AL46" s="20">
        <v>57</v>
      </c>
      <c r="AM46" s="20">
        <v>54</v>
      </c>
      <c r="AN46" s="20">
        <v>40</v>
      </c>
      <c r="AO46" s="20">
        <v>26</v>
      </c>
      <c r="AP46" s="20">
        <v>15</v>
      </c>
      <c r="AQ46" s="20">
        <v>192</v>
      </c>
      <c r="AR46" s="20">
        <v>4</v>
      </c>
      <c r="AS46" s="20">
        <v>32</v>
      </c>
      <c r="AT46" s="20">
        <v>31</v>
      </c>
      <c r="AU46" s="20">
        <v>59</v>
      </c>
      <c r="AV46" s="20">
        <v>1447</v>
      </c>
      <c r="AW46" s="20">
        <v>135</v>
      </c>
      <c r="AX46" s="20">
        <v>136</v>
      </c>
      <c r="AY46" s="20">
        <v>719</v>
      </c>
      <c r="AZ46" s="22">
        <v>81</v>
      </c>
      <c r="BA46"/>
      <c r="BB46" s="22">
        <f t="shared" ref="BB46:BB51" si="37">SUM(P46+Y46+AD46+AK46+AQ46)</f>
        <v>2903</v>
      </c>
      <c r="BC46"/>
      <c r="BD46"/>
    </row>
    <row r="47" spans="1:56" s="23" customFormat="1" x14ac:dyDescent="0.25">
      <c r="A47" s="16" t="s">
        <v>123</v>
      </c>
      <c r="B47" s="17" t="s">
        <v>124</v>
      </c>
      <c r="C47" s="18">
        <v>1711</v>
      </c>
      <c r="D47" s="20">
        <v>38</v>
      </c>
      <c r="E47" s="20">
        <v>35</v>
      </c>
      <c r="F47" s="20">
        <v>34</v>
      </c>
      <c r="G47" s="20">
        <v>32</v>
      </c>
      <c r="H47" s="20">
        <v>31</v>
      </c>
      <c r="I47" s="20">
        <v>30</v>
      </c>
      <c r="J47" s="20">
        <v>30</v>
      </c>
      <c r="K47" s="20">
        <v>30</v>
      </c>
      <c r="L47" s="20">
        <v>30</v>
      </c>
      <c r="M47" s="20">
        <v>30</v>
      </c>
      <c r="N47" s="20">
        <v>31</v>
      </c>
      <c r="O47" s="20">
        <v>33</v>
      </c>
      <c r="P47" s="20">
        <v>384</v>
      </c>
      <c r="Q47" s="20">
        <v>33</v>
      </c>
      <c r="R47" s="20">
        <v>33</v>
      </c>
      <c r="S47" s="20">
        <v>32</v>
      </c>
      <c r="T47" s="20">
        <v>98</v>
      </c>
      <c r="U47" s="20">
        <v>32</v>
      </c>
      <c r="V47" s="20">
        <v>32</v>
      </c>
      <c r="W47" s="20">
        <v>32</v>
      </c>
      <c r="X47" s="20">
        <f t="shared" si="36"/>
        <v>96</v>
      </c>
      <c r="Y47" s="20">
        <v>194</v>
      </c>
      <c r="Z47" s="20">
        <v>35</v>
      </c>
      <c r="AA47" s="20">
        <v>39</v>
      </c>
      <c r="AB47" s="20">
        <v>224</v>
      </c>
      <c r="AC47" s="20">
        <v>208</v>
      </c>
      <c r="AD47" s="20">
        <v>506</v>
      </c>
      <c r="AE47" s="20">
        <v>146</v>
      </c>
      <c r="AF47" s="20">
        <v>112</v>
      </c>
      <c r="AG47" s="20">
        <v>79</v>
      </c>
      <c r="AH47" s="20">
        <v>74</v>
      </c>
      <c r="AI47" s="20">
        <v>59</v>
      </c>
      <c r="AJ47" s="20">
        <v>45</v>
      </c>
      <c r="AK47" s="20">
        <v>515</v>
      </c>
      <c r="AL47" s="20">
        <v>34</v>
      </c>
      <c r="AM47" s="20">
        <v>31</v>
      </c>
      <c r="AN47" s="20">
        <v>23</v>
      </c>
      <c r="AO47" s="20">
        <v>15</v>
      </c>
      <c r="AP47" s="20">
        <v>9</v>
      </c>
      <c r="AQ47" s="20">
        <v>112</v>
      </c>
      <c r="AR47" s="20">
        <v>3</v>
      </c>
      <c r="AS47" s="20">
        <v>19</v>
      </c>
      <c r="AT47" s="20">
        <v>19</v>
      </c>
      <c r="AU47" s="20">
        <v>35</v>
      </c>
      <c r="AV47" s="20">
        <v>856</v>
      </c>
      <c r="AW47" s="20">
        <v>79</v>
      </c>
      <c r="AX47" s="20">
        <v>81</v>
      </c>
      <c r="AY47" s="20">
        <v>425</v>
      </c>
      <c r="AZ47" s="22">
        <v>48</v>
      </c>
      <c r="BA47"/>
      <c r="BB47" s="22">
        <f t="shared" si="37"/>
        <v>1711</v>
      </c>
      <c r="BC47"/>
      <c r="BD47"/>
    </row>
    <row r="48" spans="1:56" s="23" customFormat="1" x14ac:dyDescent="0.25">
      <c r="A48" s="16" t="s">
        <v>125</v>
      </c>
      <c r="B48" s="17" t="s">
        <v>126</v>
      </c>
      <c r="C48" s="18">
        <v>782</v>
      </c>
      <c r="D48" s="20">
        <v>17</v>
      </c>
      <c r="E48" s="20">
        <v>16</v>
      </c>
      <c r="F48" s="20">
        <v>15</v>
      </c>
      <c r="G48" s="20">
        <v>14</v>
      </c>
      <c r="H48" s="20">
        <v>14</v>
      </c>
      <c r="I48" s="20">
        <v>14</v>
      </c>
      <c r="J48" s="20">
        <v>14</v>
      </c>
      <c r="K48" s="20">
        <v>14</v>
      </c>
      <c r="L48" s="20">
        <v>14</v>
      </c>
      <c r="M48" s="20">
        <v>14</v>
      </c>
      <c r="N48" s="20">
        <v>14</v>
      </c>
      <c r="O48" s="20">
        <v>15</v>
      </c>
      <c r="P48" s="20">
        <v>175</v>
      </c>
      <c r="Q48" s="20">
        <v>15</v>
      </c>
      <c r="R48" s="20">
        <v>15</v>
      </c>
      <c r="S48" s="20">
        <v>15</v>
      </c>
      <c r="T48" s="20">
        <v>45</v>
      </c>
      <c r="U48" s="20">
        <v>15</v>
      </c>
      <c r="V48" s="20">
        <v>14</v>
      </c>
      <c r="W48" s="20">
        <v>15</v>
      </c>
      <c r="X48" s="20">
        <f t="shared" si="36"/>
        <v>44</v>
      </c>
      <c r="Y48" s="20">
        <v>89</v>
      </c>
      <c r="Z48" s="20">
        <v>16</v>
      </c>
      <c r="AA48" s="20">
        <v>18</v>
      </c>
      <c r="AB48" s="20">
        <v>102</v>
      </c>
      <c r="AC48" s="20">
        <v>95</v>
      </c>
      <c r="AD48" s="20">
        <v>231</v>
      </c>
      <c r="AE48" s="20">
        <v>67</v>
      </c>
      <c r="AF48" s="20">
        <v>51</v>
      </c>
      <c r="AG48" s="20">
        <v>36</v>
      </c>
      <c r="AH48" s="20">
        <v>34</v>
      </c>
      <c r="AI48" s="20">
        <v>27</v>
      </c>
      <c r="AJ48" s="20">
        <v>21</v>
      </c>
      <c r="AK48" s="20">
        <v>236</v>
      </c>
      <c r="AL48" s="20">
        <v>15</v>
      </c>
      <c r="AM48" s="20">
        <v>14</v>
      </c>
      <c r="AN48" s="20">
        <v>11</v>
      </c>
      <c r="AO48" s="20">
        <v>7</v>
      </c>
      <c r="AP48" s="20">
        <v>4</v>
      </c>
      <c r="AQ48" s="20">
        <v>51</v>
      </c>
      <c r="AR48" s="20">
        <v>1</v>
      </c>
      <c r="AS48" s="20">
        <v>9</v>
      </c>
      <c r="AT48" s="20">
        <v>9</v>
      </c>
      <c r="AU48" s="20">
        <v>16</v>
      </c>
      <c r="AV48" s="20">
        <v>390</v>
      </c>
      <c r="AW48" s="20">
        <v>36</v>
      </c>
      <c r="AX48" s="20">
        <v>37</v>
      </c>
      <c r="AY48" s="20">
        <v>193</v>
      </c>
      <c r="AZ48" s="22">
        <v>22</v>
      </c>
      <c r="BA48"/>
      <c r="BB48" s="22">
        <f t="shared" si="37"/>
        <v>782</v>
      </c>
      <c r="BC48"/>
      <c r="BD48"/>
    </row>
    <row r="49" spans="1:56" s="23" customFormat="1" x14ac:dyDescent="0.25">
      <c r="A49" s="16" t="s">
        <v>127</v>
      </c>
      <c r="B49" s="17" t="s">
        <v>128</v>
      </c>
      <c r="C49" s="18">
        <v>734</v>
      </c>
      <c r="D49" s="20">
        <v>16</v>
      </c>
      <c r="E49" s="20">
        <v>15</v>
      </c>
      <c r="F49" s="20">
        <v>14</v>
      </c>
      <c r="G49" s="20">
        <v>14</v>
      </c>
      <c r="H49" s="20">
        <v>13</v>
      </c>
      <c r="I49" s="20">
        <v>13</v>
      </c>
      <c r="J49" s="20">
        <v>13</v>
      </c>
      <c r="K49" s="20">
        <v>13</v>
      </c>
      <c r="L49" s="20">
        <v>13</v>
      </c>
      <c r="M49" s="20">
        <v>13</v>
      </c>
      <c r="N49" s="20">
        <v>13</v>
      </c>
      <c r="O49" s="20">
        <v>14</v>
      </c>
      <c r="P49" s="20">
        <v>164</v>
      </c>
      <c r="Q49" s="20">
        <v>14</v>
      </c>
      <c r="R49" s="20">
        <v>14</v>
      </c>
      <c r="S49" s="20">
        <v>14</v>
      </c>
      <c r="T49" s="20">
        <v>42</v>
      </c>
      <c r="U49" s="20">
        <v>14</v>
      </c>
      <c r="V49" s="20">
        <v>14</v>
      </c>
      <c r="W49" s="20">
        <v>14</v>
      </c>
      <c r="X49" s="20">
        <f t="shared" si="36"/>
        <v>42</v>
      </c>
      <c r="Y49" s="20">
        <v>84</v>
      </c>
      <c r="Z49" s="20">
        <v>15</v>
      </c>
      <c r="AA49" s="20">
        <v>17</v>
      </c>
      <c r="AB49" s="20">
        <v>96</v>
      </c>
      <c r="AC49" s="20">
        <v>89</v>
      </c>
      <c r="AD49" s="20">
        <v>217</v>
      </c>
      <c r="AE49" s="20">
        <v>63</v>
      </c>
      <c r="AF49" s="20">
        <v>48</v>
      </c>
      <c r="AG49" s="20">
        <v>34</v>
      </c>
      <c r="AH49" s="20">
        <v>32</v>
      </c>
      <c r="AI49" s="20">
        <v>25</v>
      </c>
      <c r="AJ49" s="20">
        <v>19</v>
      </c>
      <c r="AK49" s="20">
        <v>221</v>
      </c>
      <c r="AL49" s="20">
        <v>14</v>
      </c>
      <c r="AM49" s="20">
        <v>13</v>
      </c>
      <c r="AN49" s="20">
        <v>10</v>
      </c>
      <c r="AO49" s="20">
        <v>7</v>
      </c>
      <c r="AP49" s="20">
        <v>4</v>
      </c>
      <c r="AQ49" s="20">
        <v>48</v>
      </c>
      <c r="AR49" s="20">
        <v>1</v>
      </c>
      <c r="AS49" s="20">
        <v>8</v>
      </c>
      <c r="AT49" s="20">
        <v>8</v>
      </c>
      <c r="AU49" s="20">
        <v>15</v>
      </c>
      <c r="AV49" s="20">
        <v>368</v>
      </c>
      <c r="AW49" s="20">
        <v>34</v>
      </c>
      <c r="AX49" s="20">
        <v>35</v>
      </c>
      <c r="AY49" s="20">
        <v>182</v>
      </c>
      <c r="AZ49" s="22">
        <v>21</v>
      </c>
      <c r="BA49"/>
      <c r="BB49" s="22">
        <f t="shared" si="37"/>
        <v>734</v>
      </c>
      <c r="BC49"/>
      <c r="BD49"/>
    </row>
    <row r="50" spans="1:56" s="23" customFormat="1" x14ac:dyDescent="0.25">
      <c r="A50" s="16" t="s">
        <v>129</v>
      </c>
      <c r="B50" s="17" t="s">
        <v>130</v>
      </c>
      <c r="C50" s="18">
        <v>863</v>
      </c>
      <c r="D50" s="20">
        <v>19</v>
      </c>
      <c r="E50" s="20">
        <v>18</v>
      </c>
      <c r="F50" s="20">
        <v>17</v>
      </c>
      <c r="G50" s="20">
        <v>16</v>
      </c>
      <c r="H50" s="20">
        <v>16</v>
      </c>
      <c r="I50" s="20">
        <v>15</v>
      </c>
      <c r="J50" s="20">
        <v>15</v>
      </c>
      <c r="K50" s="20">
        <v>15</v>
      </c>
      <c r="L50" s="20">
        <v>15</v>
      </c>
      <c r="M50" s="20">
        <v>15</v>
      </c>
      <c r="N50" s="20">
        <v>16</v>
      </c>
      <c r="O50" s="20">
        <v>16</v>
      </c>
      <c r="P50" s="20">
        <v>193</v>
      </c>
      <c r="Q50" s="20">
        <v>17</v>
      </c>
      <c r="R50" s="20">
        <v>17</v>
      </c>
      <c r="S50" s="20">
        <v>16</v>
      </c>
      <c r="T50" s="20">
        <v>50</v>
      </c>
      <c r="U50" s="20">
        <v>16</v>
      </c>
      <c r="V50" s="20">
        <v>16</v>
      </c>
      <c r="W50" s="20">
        <v>16</v>
      </c>
      <c r="X50" s="20">
        <f t="shared" si="36"/>
        <v>48</v>
      </c>
      <c r="Y50" s="20">
        <v>98</v>
      </c>
      <c r="Z50" s="20">
        <v>17</v>
      </c>
      <c r="AA50" s="20">
        <v>19</v>
      </c>
      <c r="AB50" s="20">
        <v>113</v>
      </c>
      <c r="AC50" s="20">
        <v>105</v>
      </c>
      <c r="AD50" s="20">
        <v>254</v>
      </c>
      <c r="AE50" s="20">
        <v>74</v>
      </c>
      <c r="AF50" s="20">
        <v>56</v>
      </c>
      <c r="AG50" s="20">
        <v>40</v>
      </c>
      <c r="AH50" s="20">
        <v>37</v>
      </c>
      <c r="AI50" s="20">
        <v>30</v>
      </c>
      <c r="AJ50" s="20">
        <v>23</v>
      </c>
      <c r="AK50" s="20">
        <v>260</v>
      </c>
      <c r="AL50" s="20">
        <v>17</v>
      </c>
      <c r="AM50" s="20">
        <v>16</v>
      </c>
      <c r="AN50" s="20">
        <v>12</v>
      </c>
      <c r="AO50" s="20">
        <v>8</v>
      </c>
      <c r="AP50" s="20">
        <v>5</v>
      </c>
      <c r="AQ50" s="20">
        <v>58</v>
      </c>
      <c r="AR50" s="20">
        <v>1</v>
      </c>
      <c r="AS50" s="20">
        <v>10</v>
      </c>
      <c r="AT50" s="20">
        <v>10</v>
      </c>
      <c r="AU50" s="20">
        <v>18</v>
      </c>
      <c r="AV50" s="20">
        <v>432</v>
      </c>
      <c r="AW50" s="20">
        <v>40</v>
      </c>
      <c r="AX50" s="20">
        <v>41</v>
      </c>
      <c r="AY50" s="20">
        <v>214</v>
      </c>
      <c r="AZ50" s="22">
        <v>24</v>
      </c>
      <c r="BA50"/>
      <c r="BB50" s="22">
        <f t="shared" si="37"/>
        <v>863</v>
      </c>
      <c r="BC50"/>
      <c r="BD50"/>
    </row>
    <row r="51" spans="1:56" s="23" customFormat="1" x14ac:dyDescent="0.25">
      <c r="A51" s="16" t="s">
        <v>131</v>
      </c>
      <c r="B51" s="17" t="s">
        <v>132</v>
      </c>
      <c r="C51" s="18">
        <v>1048</v>
      </c>
      <c r="D51" s="20">
        <v>23</v>
      </c>
      <c r="E51" s="20">
        <v>22</v>
      </c>
      <c r="F51" s="20">
        <v>21</v>
      </c>
      <c r="G51" s="20">
        <v>19</v>
      </c>
      <c r="H51" s="20">
        <v>19</v>
      </c>
      <c r="I51" s="20">
        <v>19</v>
      </c>
      <c r="J51" s="20">
        <v>18</v>
      </c>
      <c r="K51" s="20">
        <v>18</v>
      </c>
      <c r="L51" s="20">
        <v>19</v>
      </c>
      <c r="M51" s="20">
        <v>19</v>
      </c>
      <c r="N51" s="20">
        <v>19</v>
      </c>
      <c r="O51" s="20">
        <v>20</v>
      </c>
      <c r="P51" s="20">
        <v>236</v>
      </c>
      <c r="Q51" s="20">
        <v>20</v>
      </c>
      <c r="R51" s="20">
        <v>20</v>
      </c>
      <c r="S51" s="20">
        <v>20</v>
      </c>
      <c r="T51" s="20">
        <v>60</v>
      </c>
      <c r="U51" s="20">
        <v>20</v>
      </c>
      <c r="V51" s="20">
        <v>19</v>
      </c>
      <c r="W51" s="20">
        <v>20</v>
      </c>
      <c r="X51" s="20">
        <f t="shared" si="36"/>
        <v>59</v>
      </c>
      <c r="Y51" s="20">
        <v>119</v>
      </c>
      <c r="Z51" s="20">
        <v>21</v>
      </c>
      <c r="AA51" s="20">
        <v>24</v>
      </c>
      <c r="AB51" s="20">
        <v>137</v>
      </c>
      <c r="AC51" s="20">
        <v>127</v>
      </c>
      <c r="AD51" s="20">
        <v>309</v>
      </c>
      <c r="AE51" s="20">
        <v>90</v>
      </c>
      <c r="AF51" s="20">
        <v>68</v>
      </c>
      <c r="AG51" s="20">
        <v>48</v>
      </c>
      <c r="AH51" s="20">
        <v>45</v>
      </c>
      <c r="AI51" s="20">
        <v>36</v>
      </c>
      <c r="AJ51" s="20">
        <v>28</v>
      </c>
      <c r="AK51" s="20">
        <v>315</v>
      </c>
      <c r="AL51" s="20">
        <v>21</v>
      </c>
      <c r="AM51" s="20">
        <v>19</v>
      </c>
      <c r="AN51" s="20">
        <v>14</v>
      </c>
      <c r="AO51" s="20">
        <v>9</v>
      </c>
      <c r="AP51" s="20">
        <v>6</v>
      </c>
      <c r="AQ51" s="20">
        <v>69</v>
      </c>
      <c r="AR51" s="20">
        <v>2</v>
      </c>
      <c r="AS51" s="20">
        <v>12</v>
      </c>
      <c r="AT51" s="20">
        <v>12</v>
      </c>
      <c r="AU51" s="20">
        <v>22</v>
      </c>
      <c r="AV51" s="20">
        <v>524</v>
      </c>
      <c r="AW51" s="20">
        <v>49</v>
      </c>
      <c r="AX51" s="20">
        <v>50</v>
      </c>
      <c r="AY51" s="20">
        <v>260</v>
      </c>
      <c r="AZ51" s="22">
        <v>29</v>
      </c>
      <c r="BA51"/>
      <c r="BB51" s="22">
        <f t="shared" si="37"/>
        <v>1048</v>
      </c>
      <c r="BC51"/>
      <c r="BD51"/>
    </row>
    <row r="52" spans="1:56" s="12" customFormat="1" ht="15" customHeight="1" x14ac:dyDescent="0.25">
      <c r="A52" s="70" t="s">
        <v>133</v>
      </c>
      <c r="B52" s="71"/>
      <c r="C52" s="59">
        <f t="shared" ref="C52:AZ52" si="38">SUM(C53:C55)</f>
        <v>4560</v>
      </c>
      <c r="D52" s="31">
        <f t="shared" si="38"/>
        <v>137</v>
      </c>
      <c r="E52" s="31">
        <f t="shared" si="38"/>
        <v>130</v>
      </c>
      <c r="F52" s="31">
        <f t="shared" si="38"/>
        <v>124</v>
      </c>
      <c r="G52" s="31">
        <f t="shared" si="38"/>
        <v>119</v>
      </c>
      <c r="H52" s="31">
        <f t="shared" si="38"/>
        <v>117</v>
      </c>
      <c r="I52" s="31">
        <f t="shared" si="38"/>
        <v>117</v>
      </c>
      <c r="J52" s="31">
        <f t="shared" si="38"/>
        <v>117</v>
      </c>
      <c r="K52" s="31">
        <f t="shared" si="38"/>
        <v>118</v>
      </c>
      <c r="L52" s="31">
        <f t="shared" si="38"/>
        <v>118</v>
      </c>
      <c r="M52" s="31">
        <f t="shared" si="38"/>
        <v>121</v>
      </c>
      <c r="N52" s="31">
        <f t="shared" si="38"/>
        <v>122</v>
      </c>
      <c r="O52" s="31">
        <f t="shared" si="38"/>
        <v>125</v>
      </c>
      <c r="P52" s="31">
        <v>1465</v>
      </c>
      <c r="Q52" s="31">
        <f t="shared" si="38"/>
        <v>125</v>
      </c>
      <c r="R52" s="31">
        <f t="shared" si="38"/>
        <v>122</v>
      </c>
      <c r="S52" s="31">
        <f t="shared" si="38"/>
        <v>114</v>
      </c>
      <c r="T52" s="31">
        <v>361</v>
      </c>
      <c r="U52" s="31">
        <f t="shared" si="38"/>
        <v>108</v>
      </c>
      <c r="V52" s="31">
        <f t="shared" si="38"/>
        <v>101</v>
      </c>
      <c r="W52" s="31">
        <f t="shared" si="38"/>
        <v>94</v>
      </c>
      <c r="X52" s="31">
        <f t="shared" ref="X52" si="39">SUM(X53:X55)</f>
        <v>303</v>
      </c>
      <c r="Y52" s="31">
        <v>664</v>
      </c>
      <c r="Z52" s="31">
        <f t="shared" si="38"/>
        <v>86</v>
      </c>
      <c r="AA52" s="31">
        <f t="shared" si="38"/>
        <v>78</v>
      </c>
      <c r="AB52" s="31">
        <f t="shared" si="38"/>
        <v>299</v>
      </c>
      <c r="AC52" s="31">
        <f t="shared" si="38"/>
        <v>296</v>
      </c>
      <c r="AD52" s="31">
        <v>759</v>
      </c>
      <c r="AE52" s="31">
        <f t="shared" si="38"/>
        <v>352</v>
      </c>
      <c r="AF52" s="31">
        <f t="shared" si="38"/>
        <v>284</v>
      </c>
      <c r="AG52" s="31">
        <f t="shared" si="38"/>
        <v>220</v>
      </c>
      <c r="AH52" s="31">
        <f t="shared" si="38"/>
        <v>166</v>
      </c>
      <c r="AI52" s="31">
        <f t="shared" si="38"/>
        <v>138</v>
      </c>
      <c r="AJ52" s="31">
        <f t="shared" si="38"/>
        <v>105</v>
      </c>
      <c r="AK52" s="31">
        <v>1265</v>
      </c>
      <c r="AL52" s="31">
        <f t="shared" si="38"/>
        <v>121</v>
      </c>
      <c r="AM52" s="31">
        <f t="shared" si="38"/>
        <v>113</v>
      </c>
      <c r="AN52" s="31">
        <f t="shared" si="38"/>
        <v>89</v>
      </c>
      <c r="AO52" s="31">
        <f t="shared" si="38"/>
        <v>47</v>
      </c>
      <c r="AP52" s="31">
        <f t="shared" si="38"/>
        <v>37</v>
      </c>
      <c r="AQ52" s="31">
        <v>407</v>
      </c>
      <c r="AR52" s="31">
        <f t="shared" ref="AR52:AT52" si="40">SUM(AR53:AR55)</f>
        <v>3</v>
      </c>
      <c r="AS52" s="31">
        <f t="shared" si="40"/>
        <v>69</v>
      </c>
      <c r="AT52" s="31">
        <f t="shared" si="40"/>
        <v>68</v>
      </c>
      <c r="AU52" s="31">
        <f t="shared" si="38"/>
        <v>78</v>
      </c>
      <c r="AV52" s="31">
        <f t="shared" si="38"/>
        <v>2248</v>
      </c>
      <c r="AW52" s="31">
        <f t="shared" si="38"/>
        <v>318</v>
      </c>
      <c r="AX52" s="31">
        <f t="shared" si="38"/>
        <v>231</v>
      </c>
      <c r="AY52" s="31">
        <f t="shared" si="38"/>
        <v>849</v>
      </c>
      <c r="AZ52" s="32">
        <f t="shared" si="38"/>
        <v>107</v>
      </c>
      <c r="BA52"/>
      <c r="BB52" s="32">
        <f t="shared" ref="BB52" si="41">SUM(BB53:BB55)</f>
        <v>4560</v>
      </c>
      <c r="BC52"/>
      <c r="BD52"/>
    </row>
    <row r="53" spans="1:56" s="23" customFormat="1" x14ac:dyDescent="0.25">
      <c r="A53" s="16" t="s">
        <v>134</v>
      </c>
      <c r="B53" s="17" t="s">
        <v>135</v>
      </c>
      <c r="C53" s="18">
        <v>2776</v>
      </c>
      <c r="D53" s="20">
        <v>83</v>
      </c>
      <c r="E53" s="20">
        <v>79</v>
      </c>
      <c r="F53" s="20">
        <v>76</v>
      </c>
      <c r="G53" s="20">
        <v>72</v>
      </c>
      <c r="H53" s="20">
        <v>71</v>
      </c>
      <c r="I53" s="20">
        <v>71</v>
      </c>
      <c r="J53" s="20">
        <v>71</v>
      </c>
      <c r="K53" s="20">
        <v>72</v>
      </c>
      <c r="L53" s="20">
        <v>72</v>
      </c>
      <c r="M53" s="20">
        <v>74</v>
      </c>
      <c r="N53" s="20">
        <v>74</v>
      </c>
      <c r="O53" s="20">
        <v>76</v>
      </c>
      <c r="P53" s="20">
        <v>891</v>
      </c>
      <c r="Q53" s="20">
        <v>76</v>
      </c>
      <c r="R53" s="20">
        <v>74</v>
      </c>
      <c r="S53" s="20">
        <v>69</v>
      </c>
      <c r="T53" s="20">
        <v>219</v>
      </c>
      <c r="U53" s="20">
        <v>66</v>
      </c>
      <c r="V53" s="20">
        <v>62</v>
      </c>
      <c r="W53" s="20">
        <v>57</v>
      </c>
      <c r="X53" s="20">
        <f t="shared" ref="X53:X55" si="42">SUM(U53:W53)</f>
        <v>185</v>
      </c>
      <c r="Y53" s="20">
        <v>404</v>
      </c>
      <c r="Z53" s="20">
        <v>52</v>
      </c>
      <c r="AA53" s="20">
        <v>48</v>
      </c>
      <c r="AB53" s="20">
        <v>182</v>
      </c>
      <c r="AC53" s="20">
        <v>180</v>
      </c>
      <c r="AD53" s="20">
        <v>462</v>
      </c>
      <c r="AE53" s="20">
        <v>214</v>
      </c>
      <c r="AF53" s="20">
        <v>173</v>
      </c>
      <c r="AG53" s="20">
        <v>134</v>
      </c>
      <c r="AH53" s="20">
        <v>101</v>
      </c>
      <c r="AI53" s="20">
        <v>84</v>
      </c>
      <c r="AJ53" s="20">
        <v>64</v>
      </c>
      <c r="AK53" s="20">
        <v>770</v>
      </c>
      <c r="AL53" s="20">
        <v>74</v>
      </c>
      <c r="AM53" s="20">
        <v>69</v>
      </c>
      <c r="AN53" s="20">
        <v>54</v>
      </c>
      <c r="AO53" s="20">
        <v>29</v>
      </c>
      <c r="AP53" s="20">
        <v>23</v>
      </c>
      <c r="AQ53" s="20">
        <v>249</v>
      </c>
      <c r="AR53" s="20">
        <v>2</v>
      </c>
      <c r="AS53" s="20">
        <v>42</v>
      </c>
      <c r="AT53" s="20">
        <v>41</v>
      </c>
      <c r="AU53" s="20">
        <v>48</v>
      </c>
      <c r="AV53" s="20">
        <v>1369</v>
      </c>
      <c r="AW53" s="20">
        <v>194</v>
      </c>
      <c r="AX53" s="20">
        <v>141</v>
      </c>
      <c r="AY53" s="20">
        <v>517</v>
      </c>
      <c r="AZ53" s="22">
        <v>65</v>
      </c>
      <c r="BA53"/>
      <c r="BB53" s="22">
        <f t="shared" ref="BB53:BB55" si="43">SUM(P53+Y53+AD53+AK53+AQ53)</f>
        <v>2776</v>
      </c>
      <c r="BC53"/>
      <c r="BD53"/>
    </row>
    <row r="54" spans="1:56" s="23" customFormat="1" x14ac:dyDescent="0.25">
      <c r="A54" s="16" t="s">
        <v>136</v>
      </c>
      <c r="B54" s="17" t="s">
        <v>137</v>
      </c>
      <c r="C54" s="18">
        <v>894</v>
      </c>
      <c r="D54" s="20">
        <v>27</v>
      </c>
      <c r="E54" s="20">
        <v>26</v>
      </c>
      <c r="F54" s="20">
        <v>24</v>
      </c>
      <c r="G54" s="20">
        <v>24</v>
      </c>
      <c r="H54" s="20">
        <v>23</v>
      </c>
      <c r="I54" s="20">
        <v>23</v>
      </c>
      <c r="J54" s="20">
        <v>23</v>
      </c>
      <c r="K54" s="20">
        <v>23</v>
      </c>
      <c r="L54" s="20">
        <v>23</v>
      </c>
      <c r="M54" s="20">
        <v>23</v>
      </c>
      <c r="N54" s="20">
        <v>24</v>
      </c>
      <c r="O54" s="20">
        <v>25</v>
      </c>
      <c r="P54" s="20">
        <v>288</v>
      </c>
      <c r="Q54" s="20">
        <v>25</v>
      </c>
      <c r="R54" s="20">
        <v>24</v>
      </c>
      <c r="S54" s="20">
        <v>23</v>
      </c>
      <c r="T54" s="20">
        <v>72</v>
      </c>
      <c r="U54" s="20">
        <v>21</v>
      </c>
      <c r="V54" s="20">
        <v>19</v>
      </c>
      <c r="W54" s="20">
        <v>19</v>
      </c>
      <c r="X54" s="20">
        <f t="shared" si="42"/>
        <v>59</v>
      </c>
      <c r="Y54" s="20">
        <v>131</v>
      </c>
      <c r="Z54" s="20">
        <v>17</v>
      </c>
      <c r="AA54" s="20">
        <v>15</v>
      </c>
      <c r="AB54" s="20">
        <v>59</v>
      </c>
      <c r="AC54" s="20">
        <v>58</v>
      </c>
      <c r="AD54" s="20">
        <v>149</v>
      </c>
      <c r="AE54" s="20">
        <v>69</v>
      </c>
      <c r="AF54" s="20">
        <v>55</v>
      </c>
      <c r="AG54" s="20">
        <v>43</v>
      </c>
      <c r="AH54" s="20">
        <v>33</v>
      </c>
      <c r="AI54" s="20">
        <v>27</v>
      </c>
      <c r="AJ54" s="20">
        <v>20</v>
      </c>
      <c r="AK54" s="20">
        <v>247</v>
      </c>
      <c r="AL54" s="20">
        <v>23</v>
      </c>
      <c r="AM54" s="20">
        <v>22</v>
      </c>
      <c r="AN54" s="20">
        <v>18</v>
      </c>
      <c r="AO54" s="20">
        <v>9</v>
      </c>
      <c r="AP54" s="20">
        <v>7</v>
      </c>
      <c r="AQ54" s="20">
        <v>79</v>
      </c>
      <c r="AR54" s="20">
        <v>0</v>
      </c>
      <c r="AS54" s="20">
        <v>14</v>
      </c>
      <c r="AT54" s="20">
        <v>14</v>
      </c>
      <c r="AU54" s="20">
        <v>15</v>
      </c>
      <c r="AV54" s="20">
        <v>439</v>
      </c>
      <c r="AW54" s="20">
        <v>62</v>
      </c>
      <c r="AX54" s="20">
        <v>45</v>
      </c>
      <c r="AY54" s="20">
        <v>166</v>
      </c>
      <c r="AZ54" s="22">
        <v>21</v>
      </c>
      <c r="BA54"/>
      <c r="BB54" s="22">
        <f t="shared" si="43"/>
        <v>894</v>
      </c>
      <c r="BC54"/>
      <c r="BD54"/>
    </row>
    <row r="55" spans="1:56" s="23" customFormat="1" x14ac:dyDescent="0.25">
      <c r="A55" s="16" t="s">
        <v>136</v>
      </c>
      <c r="B55" s="17" t="s">
        <v>138</v>
      </c>
      <c r="C55" s="18">
        <v>890</v>
      </c>
      <c r="D55" s="20">
        <v>27</v>
      </c>
      <c r="E55" s="20">
        <v>25</v>
      </c>
      <c r="F55" s="20">
        <v>24</v>
      </c>
      <c r="G55" s="20">
        <v>23</v>
      </c>
      <c r="H55" s="20">
        <v>23</v>
      </c>
      <c r="I55" s="20">
        <v>23</v>
      </c>
      <c r="J55" s="20">
        <v>23</v>
      </c>
      <c r="K55" s="20">
        <v>23</v>
      </c>
      <c r="L55" s="20">
        <v>23</v>
      </c>
      <c r="M55" s="20">
        <v>24</v>
      </c>
      <c r="N55" s="20">
        <v>24</v>
      </c>
      <c r="O55" s="20">
        <v>24</v>
      </c>
      <c r="P55" s="20">
        <v>286</v>
      </c>
      <c r="Q55" s="20">
        <v>24</v>
      </c>
      <c r="R55" s="20">
        <v>24</v>
      </c>
      <c r="S55" s="20">
        <v>22</v>
      </c>
      <c r="T55" s="20">
        <v>70</v>
      </c>
      <c r="U55" s="20">
        <v>21</v>
      </c>
      <c r="V55" s="20">
        <v>20</v>
      </c>
      <c r="W55" s="20">
        <v>18</v>
      </c>
      <c r="X55" s="20">
        <f t="shared" si="42"/>
        <v>59</v>
      </c>
      <c r="Y55" s="20">
        <v>129</v>
      </c>
      <c r="Z55" s="20">
        <v>17</v>
      </c>
      <c r="AA55" s="20">
        <v>15</v>
      </c>
      <c r="AB55" s="20">
        <v>58</v>
      </c>
      <c r="AC55" s="20">
        <v>58</v>
      </c>
      <c r="AD55" s="20">
        <v>148</v>
      </c>
      <c r="AE55" s="20">
        <v>69</v>
      </c>
      <c r="AF55" s="20">
        <v>56</v>
      </c>
      <c r="AG55" s="20">
        <v>43</v>
      </c>
      <c r="AH55" s="20">
        <v>32</v>
      </c>
      <c r="AI55" s="20">
        <v>27</v>
      </c>
      <c r="AJ55" s="20">
        <v>21</v>
      </c>
      <c r="AK55" s="20">
        <v>248</v>
      </c>
      <c r="AL55" s="20">
        <v>24</v>
      </c>
      <c r="AM55" s="20">
        <v>22</v>
      </c>
      <c r="AN55" s="20">
        <v>17</v>
      </c>
      <c r="AO55" s="20">
        <v>9</v>
      </c>
      <c r="AP55" s="20">
        <v>7</v>
      </c>
      <c r="AQ55" s="20">
        <v>79</v>
      </c>
      <c r="AR55" s="20">
        <v>1</v>
      </c>
      <c r="AS55" s="20">
        <v>13</v>
      </c>
      <c r="AT55" s="20">
        <v>13</v>
      </c>
      <c r="AU55" s="20">
        <v>15</v>
      </c>
      <c r="AV55" s="20">
        <v>440</v>
      </c>
      <c r="AW55" s="20">
        <v>62</v>
      </c>
      <c r="AX55" s="20">
        <v>45</v>
      </c>
      <c r="AY55" s="20">
        <v>166</v>
      </c>
      <c r="AZ55" s="22">
        <v>21</v>
      </c>
      <c r="BA55"/>
      <c r="BB55" s="22">
        <f t="shared" si="43"/>
        <v>890</v>
      </c>
      <c r="BC55"/>
      <c r="BD55"/>
    </row>
    <row r="56" spans="1:56" s="12" customFormat="1" ht="15" customHeight="1" x14ac:dyDescent="0.25">
      <c r="A56" s="70" t="s">
        <v>139</v>
      </c>
      <c r="B56" s="71"/>
      <c r="C56" s="59">
        <f>SUM(C57:C62)</f>
        <v>2290</v>
      </c>
      <c r="D56" s="59">
        <f t="shared" ref="D56:AZ56" si="44">SUM(D57:D62)</f>
        <v>46</v>
      </c>
      <c r="E56" s="59">
        <f t="shared" si="44"/>
        <v>41</v>
      </c>
      <c r="F56" s="59">
        <f t="shared" si="44"/>
        <v>39</v>
      </c>
      <c r="G56" s="59">
        <f t="shared" si="44"/>
        <v>37</v>
      </c>
      <c r="H56" s="59">
        <f t="shared" si="44"/>
        <v>35</v>
      </c>
      <c r="I56" s="59">
        <f t="shared" si="44"/>
        <v>35</v>
      </c>
      <c r="J56" s="59">
        <f t="shared" si="44"/>
        <v>35</v>
      </c>
      <c r="K56" s="59">
        <f t="shared" si="44"/>
        <v>37</v>
      </c>
      <c r="L56" s="59">
        <f t="shared" si="44"/>
        <v>38</v>
      </c>
      <c r="M56" s="59">
        <f t="shared" si="44"/>
        <v>37</v>
      </c>
      <c r="N56" s="59">
        <f t="shared" si="44"/>
        <v>40</v>
      </c>
      <c r="O56" s="59">
        <f t="shared" si="44"/>
        <v>42</v>
      </c>
      <c r="P56" s="59">
        <v>462</v>
      </c>
      <c r="Q56" s="59">
        <f t="shared" si="44"/>
        <v>43</v>
      </c>
      <c r="R56" s="59">
        <f t="shared" si="44"/>
        <v>43</v>
      </c>
      <c r="S56" s="59">
        <f t="shared" si="44"/>
        <v>42</v>
      </c>
      <c r="T56" s="65">
        <v>128</v>
      </c>
      <c r="U56" s="59">
        <f t="shared" si="44"/>
        <v>44</v>
      </c>
      <c r="V56" s="59">
        <f t="shared" si="44"/>
        <v>44</v>
      </c>
      <c r="W56" s="59">
        <f t="shared" si="44"/>
        <v>44</v>
      </c>
      <c r="X56" s="65">
        <f t="shared" ref="X56" si="45">SUM(X57:X62)</f>
        <v>132</v>
      </c>
      <c r="Y56" s="59">
        <v>260</v>
      </c>
      <c r="Z56" s="59">
        <f t="shared" si="44"/>
        <v>42</v>
      </c>
      <c r="AA56" s="59">
        <f t="shared" si="44"/>
        <v>38</v>
      </c>
      <c r="AB56" s="59">
        <f t="shared" si="44"/>
        <v>174</v>
      </c>
      <c r="AC56" s="59">
        <f t="shared" si="44"/>
        <v>168</v>
      </c>
      <c r="AD56" s="59">
        <v>422</v>
      </c>
      <c r="AE56" s="59">
        <f t="shared" si="44"/>
        <v>161</v>
      </c>
      <c r="AF56" s="59">
        <f t="shared" si="44"/>
        <v>143</v>
      </c>
      <c r="AG56" s="59">
        <f t="shared" si="44"/>
        <v>128</v>
      </c>
      <c r="AH56" s="59">
        <f t="shared" si="44"/>
        <v>115</v>
      </c>
      <c r="AI56" s="59">
        <f t="shared" si="44"/>
        <v>95</v>
      </c>
      <c r="AJ56" s="59">
        <f t="shared" si="44"/>
        <v>90</v>
      </c>
      <c r="AK56" s="59">
        <v>105</v>
      </c>
      <c r="AL56" s="59">
        <f t="shared" si="44"/>
        <v>105</v>
      </c>
      <c r="AM56" s="59">
        <f t="shared" si="44"/>
        <v>89</v>
      </c>
      <c r="AN56" s="59">
        <f t="shared" si="44"/>
        <v>87</v>
      </c>
      <c r="AO56" s="59">
        <f t="shared" si="44"/>
        <v>66</v>
      </c>
      <c r="AP56" s="59">
        <f t="shared" si="44"/>
        <v>67</v>
      </c>
      <c r="AQ56" s="59">
        <v>414</v>
      </c>
      <c r="AR56" s="59">
        <f t="shared" si="44"/>
        <v>3</v>
      </c>
      <c r="AS56" s="59">
        <f t="shared" si="44"/>
        <v>24</v>
      </c>
      <c r="AT56" s="59">
        <f t="shared" si="44"/>
        <v>22</v>
      </c>
      <c r="AU56" s="59">
        <f t="shared" si="44"/>
        <v>45</v>
      </c>
      <c r="AV56" s="59">
        <f t="shared" si="44"/>
        <v>1132</v>
      </c>
      <c r="AW56" s="59">
        <f t="shared" si="44"/>
        <v>122</v>
      </c>
      <c r="AX56" s="59">
        <f t="shared" si="44"/>
        <v>97</v>
      </c>
      <c r="AY56" s="59">
        <f t="shared" si="44"/>
        <v>412</v>
      </c>
      <c r="AZ56" s="27">
        <f t="shared" si="44"/>
        <v>61</v>
      </c>
      <c r="BA56"/>
      <c r="BB56" s="27">
        <f t="shared" ref="BB56" si="46">SUM(BB57:BB62)</f>
        <v>2290</v>
      </c>
      <c r="BC56"/>
      <c r="BD56"/>
    </row>
    <row r="57" spans="1:56" s="23" customFormat="1" x14ac:dyDescent="0.25">
      <c r="A57" s="16" t="s">
        <v>140</v>
      </c>
      <c r="B57" s="17" t="s">
        <v>141</v>
      </c>
      <c r="C57" s="18">
        <v>506</v>
      </c>
      <c r="D57" s="20">
        <v>10</v>
      </c>
      <c r="E57" s="20">
        <v>9</v>
      </c>
      <c r="F57" s="20">
        <v>8</v>
      </c>
      <c r="G57" s="20">
        <v>8</v>
      </c>
      <c r="H57" s="20">
        <v>8</v>
      </c>
      <c r="I57" s="20">
        <v>8</v>
      </c>
      <c r="J57" s="20">
        <v>8</v>
      </c>
      <c r="K57" s="20">
        <v>8</v>
      </c>
      <c r="L57" s="20">
        <v>9</v>
      </c>
      <c r="M57" s="20">
        <v>8</v>
      </c>
      <c r="N57" s="20">
        <v>9</v>
      </c>
      <c r="O57" s="20">
        <v>9</v>
      </c>
      <c r="P57" s="20">
        <v>102</v>
      </c>
      <c r="Q57" s="20">
        <v>10</v>
      </c>
      <c r="R57" s="20">
        <v>10</v>
      </c>
      <c r="S57" s="20">
        <v>9</v>
      </c>
      <c r="T57" s="20">
        <v>29</v>
      </c>
      <c r="U57" s="20">
        <v>10</v>
      </c>
      <c r="V57" s="20">
        <v>10</v>
      </c>
      <c r="W57" s="20">
        <v>10</v>
      </c>
      <c r="X57" s="20">
        <f t="shared" ref="X57:X62" si="47">SUM(U57:W57)</f>
        <v>30</v>
      </c>
      <c r="Y57" s="20">
        <v>59</v>
      </c>
      <c r="Z57" s="20">
        <v>9</v>
      </c>
      <c r="AA57" s="20">
        <v>9</v>
      </c>
      <c r="AB57" s="20">
        <v>38</v>
      </c>
      <c r="AC57" s="20">
        <v>37</v>
      </c>
      <c r="AD57" s="20">
        <v>93</v>
      </c>
      <c r="AE57" s="20">
        <v>35</v>
      </c>
      <c r="AF57" s="20">
        <v>31</v>
      </c>
      <c r="AG57" s="20">
        <v>28</v>
      </c>
      <c r="AH57" s="20">
        <v>25</v>
      </c>
      <c r="AI57" s="20">
        <v>21</v>
      </c>
      <c r="AJ57" s="20">
        <v>20</v>
      </c>
      <c r="AK57" s="20">
        <v>160</v>
      </c>
      <c r="AL57" s="20">
        <v>23</v>
      </c>
      <c r="AM57" s="20">
        <v>19</v>
      </c>
      <c r="AN57" s="20">
        <v>20</v>
      </c>
      <c r="AO57" s="20">
        <v>15</v>
      </c>
      <c r="AP57" s="20">
        <v>15</v>
      </c>
      <c r="AQ57" s="20">
        <v>92</v>
      </c>
      <c r="AR57" s="20">
        <v>1</v>
      </c>
      <c r="AS57" s="20">
        <v>6</v>
      </c>
      <c r="AT57" s="20">
        <v>5</v>
      </c>
      <c r="AU57" s="20">
        <v>11</v>
      </c>
      <c r="AV57" s="20">
        <v>246</v>
      </c>
      <c r="AW57" s="20">
        <v>26</v>
      </c>
      <c r="AX57" s="20">
        <v>21</v>
      </c>
      <c r="AY57" s="20">
        <v>89</v>
      </c>
      <c r="AZ57" s="22">
        <v>13</v>
      </c>
      <c r="BA57"/>
      <c r="BB57" s="22">
        <f t="shared" ref="BB57:BB62" si="48">SUM(P57+Y57+AD57+AK57+AQ57)</f>
        <v>506</v>
      </c>
      <c r="BC57"/>
      <c r="BD57"/>
    </row>
    <row r="58" spans="1:56" s="23" customFormat="1" x14ac:dyDescent="0.25">
      <c r="A58" s="16" t="s">
        <v>142</v>
      </c>
      <c r="B58" s="17" t="s">
        <v>143</v>
      </c>
      <c r="C58" s="18">
        <v>476</v>
      </c>
      <c r="D58" s="20">
        <v>10</v>
      </c>
      <c r="E58" s="20">
        <v>8</v>
      </c>
      <c r="F58" s="20">
        <v>8</v>
      </c>
      <c r="G58" s="20">
        <v>8</v>
      </c>
      <c r="H58" s="20">
        <v>7</v>
      </c>
      <c r="I58" s="20">
        <v>7</v>
      </c>
      <c r="J58" s="20">
        <v>7</v>
      </c>
      <c r="K58" s="20">
        <v>8</v>
      </c>
      <c r="L58" s="20">
        <v>8</v>
      </c>
      <c r="M58" s="20">
        <v>8</v>
      </c>
      <c r="N58" s="20">
        <v>7</v>
      </c>
      <c r="O58" s="20">
        <v>9</v>
      </c>
      <c r="P58" s="20">
        <v>95</v>
      </c>
      <c r="Q58" s="20">
        <v>9</v>
      </c>
      <c r="R58" s="20">
        <v>9</v>
      </c>
      <c r="S58" s="20">
        <v>9</v>
      </c>
      <c r="T58" s="20">
        <v>27</v>
      </c>
      <c r="U58" s="20">
        <v>9</v>
      </c>
      <c r="V58" s="20">
        <v>9</v>
      </c>
      <c r="W58" s="20">
        <v>9</v>
      </c>
      <c r="X58" s="20">
        <f t="shared" si="47"/>
        <v>27</v>
      </c>
      <c r="Y58" s="20">
        <v>54</v>
      </c>
      <c r="Z58" s="20">
        <v>9</v>
      </c>
      <c r="AA58" s="20">
        <v>8</v>
      </c>
      <c r="AB58" s="20">
        <v>36</v>
      </c>
      <c r="AC58" s="20">
        <v>35</v>
      </c>
      <c r="AD58" s="20">
        <v>88</v>
      </c>
      <c r="AE58" s="20">
        <v>34</v>
      </c>
      <c r="AF58" s="20">
        <v>29</v>
      </c>
      <c r="AG58" s="20">
        <v>27</v>
      </c>
      <c r="AH58" s="20">
        <v>24</v>
      </c>
      <c r="AI58" s="20">
        <v>20</v>
      </c>
      <c r="AJ58" s="20">
        <v>18</v>
      </c>
      <c r="AK58" s="20">
        <v>152</v>
      </c>
      <c r="AL58" s="20">
        <v>22</v>
      </c>
      <c r="AM58" s="20">
        <v>19</v>
      </c>
      <c r="AN58" s="20">
        <v>18</v>
      </c>
      <c r="AO58" s="20">
        <v>14</v>
      </c>
      <c r="AP58" s="20">
        <v>14</v>
      </c>
      <c r="AQ58" s="20">
        <v>87</v>
      </c>
      <c r="AR58" s="20">
        <v>1</v>
      </c>
      <c r="AS58" s="20">
        <v>5</v>
      </c>
      <c r="AT58" s="20">
        <v>5</v>
      </c>
      <c r="AU58" s="20">
        <v>9</v>
      </c>
      <c r="AV58" s="20">
        <v>237</v>
      </c>
      <c r="AW58" s="20">
        <v>26</v>
      </c>
      <c r="AX58" s="20">
        <v>20</v>
      </c>
      <c r="AY58" s="20">
        <v>86</v>
      </c>
      <c r="AZ58" s="22">
        <v>13</v>
      </c>
      <c r="BA58"/>
      <c r="BB58" s="22">
        <f t="shared" si="48"/>
        <v>476</v>
      </c>
      <c r="BC58"/>
      <c r="BD58"/>
    </row>
    <row r="59" spans="1:56" s="23" customFormat="1" x14ac:dyDescent="0.25">
      <c r="A59" s="16" t="s">
        <v>144</v>
      </c>
      <c r="B59" s="17" t="s">
        <v>145</v>
      </c>
      <c r="C59" s="18">
        <v>322</v>
      </c>
      <c r="D59" s="20">
        <v>6</v>
      </c>
      <c r="E59" s="20">
        <v>6</v>
      </c>
      <c r="F59" s="20">
        <v>6</v>
      </c>
      <c r="G59" s="20">
        <v>5</v>
      </c>
      <c r="H59" s="20">
        <v>5</v>
      </c>
      <c r="I59" s="20">
        <v>5</v>
      </c>
      <c r="J59" s="20">
        <v>5</v>
      </c>
      <c r="K59" s="20">
        <v>5</v>
      </c>
      <c r="L59" s="20">
        <v>5</v>
      </c>
      <c r="M59" s="20">
        <v>5</v>
      </c>
      <c r="N59" s="20">
        <v>6</v>
      </c>
      <c r="O59" s="20">
        <v>6</v>
      </c>
      <c r="P59" s="20">
        <v>65</v>
      </c>
      <c r="Q59" s="20">
        <v>6</v>
      </c>
      <c r="R59" s="20">
        <v>6</v>
      </c>
      <c r="S59" s="20">
        <v>6</v>
      </c>
      <c r="T59" s="20">
        <v>18</v>
      </c>
      <c r="U59" s="20">
        <v>6</v>
      </c>
      <c r="V59" s="20">
        <v>6</v>
      </c>
      <c r="W59" s="20">
        <v>6</v>
      </c>
      <c r="X59" s="20">
        <f t="shared" si="47"/>
        <v>18</v>
      </c>
      <c r="Y59" s="20">
        <v>36</v>
      </c>
      <c r="Z59" s="20">
        <v>6</v>
      </c>
      <c r="AA59" s="20">
        <v>5</v>
      </c>
      <c r="AB59" s="20">
        <v>25</v>
      </c>
      <c r="AC59" s="20">
        <v>24</v>
      </c>
      <c r="AD59" s="20">
        <v>60</v>
      </c>
      <c r="AE59" s="20">
        <v>23</v>
      </c>
      <c r="AF59" s="20">
        <v>20</v>
      </c>
      <c r="AG59" s="20">
        <v>18</v>
      </c>
      <c r="AH59" s="20">
        <v>16</v>
      </c>
      <c r="AI59" s="20">
        <v>13</v>
      </c>
      <c r="AJ59" s="20">
        <v>13</v>
      </c>
      <c r="AK59" s="20">
        <v>103</v>
      </c>
      <c r="AL59" s="20">
        <v>15</v>
      </c>
      <c r="AM59" s="20">
        <v>13</v>
      </c>
      <c r="AN59" s="20">
        <v>12</v>
      </c>
      <c r="AO59" s="20">
        <v>9</v>
      </c>
      <c r="AP59" s="20">
        <v>9</v>
      </c>
      <c r="AQ59" s="20">
        <v>58</v>
      </c>
      <c r="AR59" s="20">
        <v>0</v>
      </c>
      <c r="AS59" s="20">
        <v>3</v>
      </c>
      <c r="AT59" s="20">
        <v>3</v>
      </c>
      <c r="AU59" s="20">
        <v>6</v>
      </c>
      <c r="AV59" s="20">
        <v>160</v>
      </c>
      <c r="AW59" s="20">
        <v>17</v>
      </c>
      <c r="AX59" s="20">
        <v>14</v>
      </c>
      <c r="AY59" s="20">
        <v>59</v>
      </c>
      <c r="AZ59" s="22">
        <v>9</v>
      </c>
      <c r="BA59"/>
      <c r="BB59" s="22">
        <f t="shared" si="48"/>
        <v>322</v>
      </c>
      <c r="BC59"/>
      <c r="BD59"/>
    </row>
    <row r="60" spans="1:56" s="23" customFormat="1" x14ac:dyDescent="0.25">
      <c r="A60" s="16" t="s">
        <v>146</v>
      </c>
      <c r="B60" s="17" t="s">
        <v>147</v>
      </c>
      <c r="C60" s="18">
        <v>315</v>
      </c>
      <c r="D60" s="20">
        <v>6</v>
      </c>
      <c r="E60" s="20">
        <v>6</v>
      </c>
      <c r="F60" s="20">
        <v>5</v>
      </c>
      <c r="G60" s="20">
        <v>5</v>
      </c>
      <c r="H60" s="20">
        <v>5</v>
      </c>
      <c r="I60" s="20">
        <v>5</v>
      </c>
      <c r="J60" s="20">
        <v>5</v>
      </c>
      <c r="K60" s="20">
        <v>5</v>
      </c>
      <c r="L60" s="20">
        <v>5</v>
      </c>
      <c r="M60" s="20">
        <v>5</v>
      </c>
      <c r="N60" s="20">
        <v>6</v>
      </c>
      <c r="O60" s="20">
        <v>6</v>
      </c>
      <c r="P60" s="20">
        <v>64</v>
      </c>
      <c r="Q60" s="20">
        <v>6</v>
      </c>
      <c r="R60" s="20">
        <v>6</v>
      </c>
      <c r="S60" s="20">
        <v>6</v>
      </c>
      <c r="T60" s="20">
        <v>18</v>
      </c>
      <c r="U60" s="20">
        <v>6</v>
      </c>
      <c r="V60" s="20">
        <v>6</v>
      </c>
      <c r="W60" s="20">
        <v>6</v>
      </c>
      <c r="X60" s="20">
        <f t="shared" si="47"/>
        <v>18</v>
      </c>
      <c r="Y60" s="20">
        <v>36</v>
      </c>
      <c r="Z60" s="20">
        <v>6</v>
      </c>
      <c r="AA60" s="20">
        <v>5</v>
      </c>
      <c r="AB60" s="20">
        <v>24</v>
      </c>
      <c r="AC60" s="20">
        <v>23</v>
      </c>
      <c r="AD60" s="20">
        <v>58</v>
      </c>
      <c r="AE60" s="20">
        <v>22</v>
      </c>
      <c r="AF60" s="20">
        <v>20</v>
      </c>
      <c r="AG60" s="20">
        <v>18</v>
      </c>
      <c r="AH60" s="20">
        <v>16</v>
      </c>
      <c r="AI60" s="20">
        <v>13</v>
      </c>
      <c r="AJ60" s="20">
        <v>12</v>
      </c>
      <c r="AK60" s="20">
        <v>101</v>
      </c>
      <c r="AL60" s="20">
        <v>14</v>
      </c>
      <c r="AM60" s="20">
        <v>12</v>
      </c>
      <c r="AN60" s="20">
        <v>12</v>
      </c>
      <c r="AO60" s="20">
        <v>9</v>
      </c>
      <c r="AP60" s="20">
        <v>9</v>
      </c>
      <c r="AQ60" s="20">
        <v>56</v>
      </c>
      <c r="AR60" s="20">
        <v>0</v>
      </c>
      <c r="AS60" s="20">
        <v>3</v>
      </c>
      <c r="AT60" s="20">
        <v>3</v>
      </c>
      <c r="AU60" s="20">
        <v>6</v>
      </c>
      <c r="AV60" s="20">
        <v>156</v>
      </c>
      <c r="AW60" s="20">
        <v>17</v>
      </c>
      <c r="AX60" s="20">
        <v>13</v>
      </c>
      <c r="AY60" s="20">
        <v>57</v>
      </c>
      <c r="AZ60" s="22">
        <v>8</v>
      </c>
      <c r="BA60"/>
      <c r="BB60" s="22">
        <f t="shared" si="48"/>
        <v>315</v>
      </c>
      <c r="BC60"/>
      <c r="BD60"/>
    </row>
    <row r="61" spans="1:56" s="23" customFormat="1" x14ac:dyDescent="0.25">
      <c r="A61" s="16" t="s">
        <v>148</v>
      </c>
      <c r="B61" s="17" t="s">
        <v>149</v>
      </c>
      <c r="C61" s="18">
        <v>344</v>
      </c>
      <c r="D61" s="20">
        <v>7</v>
      </c>
      <c r="E61" s="20">
        <v>6</v>
      </c>
      <c r="F61" s="20">
        <v>6</v>
      </c>
      <c r="G61" s="20">
        <v>6</v>
      </c>
      <c r="H61" s="20">
        <v>5</v>
      </c>
      <c r="I61" s="20">
        <v>5</v>
      </c>
      <c r="J61" s="20">
        <v>5</v>
      </c>
      <c r="K61" s="20">
        <v>6</v>
      </c>
      <c r="L61" s="20">
        <v>6</v>
      </c>
      <c r="M61" s="20">
        <v>6</v>
      </c>
      <c r="N61" s="20">
        <v>6</v>
      </c>
      <c r="O61" s="20">
        <v>6</v>
      </c>
      <c r="P61" s="20">
        <v>70</v>
      </c>
      <c r="Q61" s="20">
        <v>6</v>
      </c>
      <c r="R61" s="20">
        <v>6</v>
      </c>
      <c r="S61" s="20">
        <v>6</v>
      </c>
      <c r="T61" s="20">
        <v>18</v>
      </c>
      <c r="U61" s="20">
        <v>7</v>
      </c>
      <c r="V61" s="20">
        <v>7</v>
      </c>
      <c r="W61" s="20">
        <v>7</v>
      </c>
      <c r="X61" s="20">
        <f t="shared" si="47"/>
        <v>21</v>
      </c>
      <c r="Y61" s="20">
        <v>39</v>
      </c>
      <c r="Z61" s="20">
        <v>6</v>
      </c>
      <c r="AA61" s="20">
        <v>6</v>
      </c>
      <c r="AB61" s="20">
        <v>26</v>
      </c>
      <c r="AC61" s="20">
        <v>25</v>
      </c>
      <c r="AD61" s="20">
        <v>63</v>
      </c>
      <c r="AE61" s="20">
        <v>24</v>
      </c>
      <c r="AF61" s="20">
        <v>22</v>
      </c>
      <c r="AG61" s="20">
        <v>19</v>
      </c>
      <c r="AH61" s="20">
        <v>17</v>
      </c>
      <c r="AI61" s="20">
        <v>14</v>
      </c>
      <c r="AJ61" s="20">
        <v>14</v>
      </c>
      <c r="AK61" s="20">
        <v>110</v>
      </c>
      <c r="AL61" s="20">
        <v>16</v>
      </c>
      <c r="AM61" s="20">
        <v>13</v>
      </c>
      <c r="AN61" s="20">
        <v>13</v>
      </c>
      <c r="AO61" s="20">
        <v>10</v>
      </c>
      <c r="AP61" s="20">
        <v>10</v>
      </c>
      <c r="AQ61" s="20">
        <v>62</v>
      </c>
      <c r="AR61" s="20">
        <v>1</v>
      </c>
      <c r="AS61" s="20">
        <v>4</v>
      </c>
      <c r="AT61" s="20">
        <v>3</v>
      </c>
      <c r="AU61" s="20">
        <v>7</v>
      </c>
      <c r="AV61" s="20">
        <v>170</v>
      </c>
      <c r="AW61" s="20">
        <v>18</v>
      </c>
      <c r="AX61" s="20">
        <v>15</v>
      </c>
      <c r="AY61" s="20">
        <v>62</v>
      </c>
      <c r="AZ61" s="22">
        <v>9</v>
      </c>
      <c r="BA61"/>
      <c r="BB61" s="22">
        <f t="shared" si="48"/>
        <v>344</v>
      </c>
      <c r="BC61"/>
      <c r="BD61"/>
    </row>
    <row r="62" spans="1:56" s="23" customFormat="1" ht="15.75" thickBot="1" x14ac:dyDescent="0.3">
      <c r="A62" s="33" t="s">
        <v>151</v>
      </c>
      <c r="B62" s="34" t="s">
        <v>152</v>
      </c>
      <c r="C62" s="35">
        <v>327</v>
      </c>
      <c r="D62" s="51">
        <v>7</v>
      </c>
      <c r="E62" s="51">
        <v>6</v>
      </c>
      <c r="F62" s="51">
        <v>6</v>
      </c>
      <c r="G62" s="51">
        <v>5</v>
      </c>
      <c r="H62" s="51">
        <v>5</v>
      </c>
      <c r="I62" s="51">
        <v>5</v>
      </c>
      <c r="J62" s="51">
        <v>5</v>
      </c>
      <c r="K62" s="51">
        <v>5</v>
      </c>
      <c r="L62" s="51">
        <v>5</v>
      </c>
      <c r="M62" s="51">
        <v>5</v>
      </c>
      <c r="N62" s="51">
        <v>6</v>
      </c>
      <c r="O62" s="51">
        <v>6</v>
      </c>
      <c r="P62" s="20">
        <v>66</v>
      </c>
      <c r="Q62" s="51">
        <v>6</v>
      </c>
      <c r="R62" s="51">
        <v>6</v>
      </c>
      <c r="S62" s="51">
        <v>6</v>
      </c>
      <c r="T62" s="20">
        <v>18</v>
      </c>
      <c r="U62" s="51">
        <v>6</v>
      </c>
      <c r="V62" s="51">
        <v>6</v>
      </c>
      <c r="W62" s="51">
        <v>6</v>
      </c>
      <c r="X62" s="20">
        <f t="shared" si="47"/>
        <v>18</v>
      </c>
      <c r="Y62" s="20">
        <v>36</v>
      </c>
      <c r="Z62" s="51">
        <v>6</v>
      </c>
      <c r="AA62" s="51">
        <v>5</v>
      </c>
      <c r="AB62" s="51">
        <v>25</v>
      </c>
      <c r="AC62" s="51">
        <v>24</v>
      </c>
      <c r="AD62" s="20">
        <v>60</v>
      </c>
      <c r="AE62" s="51">
        <v>23</v>
      </c>
      <c r="AF62" s="51">
        <v>21</v>
      </c>
      <c r="AG62" s="51">
        <v>18</v>
      </c>
      <c r="AH62" s="51">
        <v>17</v>
      </c>
      <c r="AI62" s="51">
        <v>14</v>
      </c>
      <c r="AJ62" s="51">
        <v>13</v>
      </c>
      <c r="AK62" s="51">
        <v>106</v>
      </c>
      <c r="AL62" s="51">
        <v>15</v>
      </c>
      <c r="AM62" s="51">
        <v>13</v>
      </c>
      <c r="AN62" s="51">
        <v>12</v>
      </c>
      <c r="AO62" s="51">
        <v>9</v>
      </c>
      <c r="AP62" s="51">
        <v>10</v>
      </c>
      <c r="AQ62" s="51">
        <v>59</v>
      </c>
      <c r="AR62" s="51">
        <v>0</v>
      </c>
      <c r="AS62" s="51">
        <v>3</v>
      </c>
      <c r="AT62" s="51">
        <v>3</v>
      </c>
      <c r="AU62" s="51">
        <v>6</v>
      </c>
      <c r="AV62" s="51">
        <v>163</v>
      </c>
      <c r="AW62" s="51">
        <v>18</v>
      </c>
      <c r="AX62" s="51">
        <v>14</v>
      </c>
      <c r="AY62" s="51">
        <v>59</v>
      </c>
      <c r="AZ62" s="52">
        <v>9</v>
      </c>
      <c r="BA62"/>
      <c r="BB62" s="22">
        <f t="shared" si="48"/>
        <v>327</v>
      </c>
      <c r="BC62"/>
      <c r="BD62"/>
    </row>
    <row r="63" spans="1:56" x14ac:dyDescent="0.25">
      <c r="A63" s="36" t="s">
        <v>150</v>
      </c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U63" s="38"/>
      <c r="AV63" s="38"/>
      <c r="AW63" s="38"/>
      <c r="AX63" s="38"/>
      <c r="AY63" s="38"/>
    </row>
  </sheetData>
  <mergeCells count="50">
    <mergeCell ref="AH1:AZ1"/>
    <mergeCell ref="C2:AG2"/>
    <mergeCell ref="AH2:AZ2"/>
    <mergeCell ref="A3:B3"/>
    <mergeCell ref="C3:AG3"/>
    <mergeCell ref="AH3:AZ3"/>
    <mergeCell ref="C4:C5"/>
    <mergeCell ref="D4:D5"/>
    <mergeCell ref="E4:E5"/>
    <mergeCell ref="F4:F5"/>
    <mergeCell ref="C1:AG1"/>
    <mergeCell ref="T4:T5"/>
    <mergeCell ref="X4:X5"/>
    <mergeCell ref="A24:B24"/>
    <mergeCell ref="AA4:AA5"/>
    <mergeCell ref="AB4:AB5"/>
    <mergeCell ref="AC4:AC5"/>
    <mergeCell ref="AD4:AD5"/>
    <mergeCell ref="S4:S5"/>
    <mergeCell ref="U4:U5"/>
    <mergeCell ref="V4:V5"/>
    <mergeCell ref="W4:W5"/>
    <mergeCell ref="Y4:Y5"/>
    <mergeCell ref="Z4:Z5"/>
    <mergeCell ref="M4:M5"/>
    <mergeCell ref="N4:N5"/>
    <mergeCell ref="O4:O5"/>
    <mergeCell ref="P4:P5"/>
    <mergeCell ref="Q4:Q5"/>
    <mergeCell ref="BB4:BB5"/>
    <mergeCell ref="A6:B6"/>
    <mergeCell ref="A7:B7"/>
    <mergeCell ref="A9:B9"/>
    <mergeCell ref="A16:B16"/>
    <mergeCell ref="AE4:AE5"/>
    <mergeCell ref="AR4:AT4"/>
    <mergeCell ref="R4:R5"/>
    <mergeCell ref="G4:G5"/>
    <mergeCell ref="H4:H5"/>
    <mergeCell ref="I4:I5"/>
    <mergeCell ref="J4:J5"/>
    <mergeCell ref="K4:K5"/>
    <mergeCell ref="L4:L5"/>
    <mergeCell ref="A4:A5"/>
    <mergeCell ref="B4:B5"/>
    <mergeCell ref="A35:B35"/>
    <mergeCell ref="A44:B44"/>
    <mergeCell ref="A45:B45"/>
    <mergeCell ref="A52:B52"/>
    <mergeCell ref="A56:B56"/>
  </mergeCells>
  <printOptions horizontalCentered="1"/>
  <pageMargins left="0.39370078740157483" right="0.39370078740157483" top="0" bottom="0" header="0.31496062992125984" footer="0.31496062992125984"/>
  <pageSetup paperSize="9" scale="8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poblac.2019</vt:lpstr>
      <vt:lpstr>poblac.2019etapas</vt:lpstr>
      <vt:lpstr>poblac.2019masc-fem</vt:lpstr>
      <vt:lpstr>poblac.2019ADOL</vt:lpstr>
      <vt:lpstr>poblac.2019!Títulos_a_imprimir</vt:lpstr>
      <vt:lpstr>poblac.2019ADOL!Títulos_a_imprimir</vt:lpstr>
      <vt:lpstr>poblac.2019etapas!Títulos_a_imprimir</vt:lpstr>
      <vt:lpstr>'poblac.2019masc-fem'!Títulos_a_imprimir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SERVER_UEI</dc:creator>
  <cp:lastModifiedBy>wilfredo</cp:lastModifiedBy>
  <cp:lastPrinted>2019-02-01T15:38:46Z</cp:lastPrinted>
  <dcterms:created xsi:type="dcterms:W3CDTF">2018-12-24T16:51:07Z</dcterms:created>
  <dcterms:modified xsi:type="dcterms:W3CDTF">2019-02-11T17:06:05Z</dcterms:modified>
</cp:coreProperties>
</file>