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I_COLLAO\Desktop\"/>
    </mc:Choice>
  </mc:AlternateContent>
  <xr:revisionPtr revIDLastSave="0" documentId="8_{CE6A91BC-E4C1-4948-93FA-9649E7A3AD02}" xr6:coauthVersionLast="47" xr6:coauthVersionMax="47" xr10:uidLastSave="{00000000-0000-0000-0000-000000000000}"/>
  <bookViews>
    <workbookView xWindow="-120" yWindow="-120" windowWidth="29040" windowHeight="15840" xr2:uid="{309405A9-7567-4597-A269-3C8BFCA8F2AC}"/>
  </bookViews>
  <sheets>
    <sheet name="POBLACION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5" i="2" l="1"/>
  <c r="B51" i="2"/>
  <c r="B55" i="2"/>
  <c r="B43" i="2" l="1"/>
  <c r="B38" i="2"/>
  <c r="B39" i="2"/>
  <c r="AU39" i="2" s="1"/>
  <c r="B41" i="2"/>
  <c r="AU41" i="2" s="1"/>
  <c r="N35" i="2"/>
  <c r="B42" i="2"/>
  <c r="AU42" i="2" s="1"/>
  <c r="B59" i="2"/>
  <c r="AU59" i="2" s="1"/>
  <c r="B40" i="2"/>
  <c r="AU40" i="2" s="1"/>
  <c r="B58" i="2"/>
  <c r="AU58" i="2" s="1"/>
  <c r="AY60" i="2"/>
  <c r="AZ59" i="2"/>
  <c r="B61" i="2"/>
  <c r="AU61" i="2" s="1"/>
  <c r="B62" i="2"/>
  <c r="AU62" i="2" s="1"/>
  <c r="B37" i="2"/>
  <c r="B49" i="2"/>
  <c r="AX59" i="2"/>
  <c r="AX61" i="2"/>
  <c r="B54" i="2"/>
  <c r="AU54" i="2" s="1"/>
  <c r="B36" i="2"/>
  <c r="W35" i="2"/>
  <c r="B60" i="2"/>
  <c r="AU60" i="2" s="1"/>
  <c r="Z35" i="2"/>
  <c r="B50" i="2"/>
  <c r="AU50" i="2" s="1"/>
  <c r="B47" i="2"/>
  <c r="AU47" i="2" s="1"/>
  <c r="M35" i="2"/>
  <c r="B48" i="2"/>
  <c r="AZ55" i="2"/>
  <c r="AV55" i="2"/>
  <c r="AW50" i="2"/>
  <c r="AY48" i="2"/>
  <c r="AY51" i="2"/>
  <c r="AJ45" i="2"/>
  <c r="K35" i="2"/>
  <c r="AQ35" i="2"/>
  <c r="AG35" i="2"/>
  <c r="G35" i="2"/>
  <c r="AD35" i="2"/>
  <c r="AW38" i="2"/>
  <c r="AP35" i="2"/>
  <c r="AL35" i="2"/>
  <c r="L35" i="2"/>
  <c r="S35" i="2"/>
  <c r="J35" i="2"/>
  <c r="AJ35" i="2"/>
  <c r="AY38" i="2"/>
  <c r="D35" i="2"/>
  <c r="AI35" i="2"/>
  <c r="X35" i="2"/>
  <c r="AY42" i="2"/>
  <c r="H35" i="2"/>
  <c r="F35" i="2"/>
  <c r="R35" i="2"/>
  <c r="AC35" i="2"/>
  <c r="AF35" i="2"/>
  <c r="AH35" i="2"/>
  <c r="AZ58" i="2"/>
  <c r="AV60" i="2"/>
  <c r="AX60" i="2"/>
  <c r="AW59" i="2"/>
  <c r="AY58" i="2"/>
  <c r="AV62" i="2"/>
  <c r="AW61" i="2"/>
  <c r="AW62" i="2"/>
  <c r="AV50" i="2"/>
  <c r="AW41" i="2"/>
  <c r="AX47" i="2"/>
  <c r="AY43" i="2"/>
  <c r="AO52" i="2"/>
  <c r="AJ52" i="2"/>
  <c r="AW51" i="2"/>
  <c r="AZ39" i="2"/>
  <c r="AV47" i="2"/>
  <c r="AW47" i="2"/>
  <c r="AZ42" i="2"/>
  <c r="AV49" i="2"/>
  <c r="AX38" i="2"/>
  <c r="U35" i="2"/>
  <c r="AX36" i="2"/>
  <c r="AY62" i="2"/>
  <c r="AY50" i="2"/>
  <c r="AW39" i="2"/>
  <c r="AW58" i="2"/>
  <c r="AW40" i="2"/>
  <c r="AV61" i="2"/>
  <c r="AY54" i="2"/>
  <c r="AX54" i="2"/>
  <c r="Y35" i="2"/>
  <c r="AY36" i="2"/>
  <c r="AB35" i="2"/>
  <c r="Q35" i="2"/>
  <c r="AV38" i="2"/>
  <c r="AY41" i="2"/>
  <c r="AV39" i="2"/>
  <c r="AW37" i="2"/>
  <c r="AY37" i="2"/>
  <c r="AX42" i="2"/>
  <c r="AV48" i="2"/>
  <c r="AR35" i="2"/>
  <c r="AV36" i="2"/>
  <c r="C35" i="2"/>
  <c r="AX62" i="2"/>
  <c r="AZ50" i="2"/>
  <c r="AV41" i="2"/>
  <c r="AX39" i="2"/>
  <c r="AZ60" i="2"/>
  <c r="AV43" i="2"/>
  <c r="AZ61" i="2"/>
  <c r="AZ36" i="2"/>
  <c r="AE35" i="2"/>
  <c r="AX41" i="2"/>
  <c r="AY39" i="2"/>
  <c r="AW60" i="2"/>
  <c r="AX48" i="2"/>
  <c r="AX55" i="2"/>
  <c r="AW55" i="2"/>
  <c r="AX37" i="2"/>
  <c r="AY49" i="2"/>
  <c r="AX49" i="2"/>
  <c r="AZ40" i="2"/>
  <c r="AY40" i="2"/>
  <c r="O35" i="2"/>
  <c r="AW36" i="2"/>
  <c r="V35" i="2"/>
  <c r="AO56" i="2"/>
  <c r="AJ56" i="2"/>
  <c r="AZ38" i="2"/>
  <c r="AY47" i="2"/>
  <c r="AZ47" i="2"/>
  <c r="AZ48" i="2"/>
  <c r="AS35" i="2"/>
  <c r="AV51" i="2"/>
  <c r="AX51" i="2"/>
  <c r="AX50" i="2"/>
  <c r="AZ41" i="2"/>
  <c r="AV42" i="2"/>
  <c r="AX43" i="2"/>
  <c r="AZ43" i="2"/>
  <c r="AV59" i="2"/>
  <c r="AX40" i="2"/>
  <c r="AM35" i="2"/>
  <c r="AW54" i="2"/>
  <c r="AA35" i="2"/>
  <c r="I35" i="2"/>
  <c r="AZ51" i="2"/>
  <c r="AV58" i="2"/>
  <c r="AW43" i="2"/>
  <c r="AY59" i="2"/>
  <c r="AW48" i="2"/>
  <c r="AV40" i="2"/>
  <c r="AN35" i="2"/>
  <c r="AK35" i="2"/>
  <c r="AY61" i="2"/>
  <c r="AV54" i="2"/>
  <c r="AZ54" i="2"/>
  <c r="E35" i="2"/>
  <c r="P35" i="2"/>
  <c r="AZ62" i="2"/>
  <c r="AV37" i="2"/>
  <c r="AZ37" i="2"/>
  <c r="AX58" i="2"/>
  <c r="AW42" i="2"/>
  <c r="AZ49" i="2"/>
  <c r="AW49" i="2"/>
  <c r="AO35" i="2"/>
  <c r="AJ16" i="2"/>
  <c r="AY55" i="2"/>
  <c r="AL52" i="2"/>
  <c r="AN52" i="2"/>
  <c r="X52" i="2"/>
  <c r="AD52" i="2"/>
  <c r="S52" i="2"/>
  <c r="AP52" i="2"/>
  <c r="AQ52" i="2"/>
  <c r="AA52" i="2"/>
  <c r="Z52" i="2"/>
  <c r="P52" i="2"/>
  <c r="R52" i="2"/>
  <c r="G52" i="2"/>
  <c r="N52" i="2"/>
  <c r="W52" i="2"/>
  <c r="AF52" i="2"/>
  <c r="L52" i="2"/>
  <c r="B27" i="2"/>
  <c r="AX12" i="2"/>
  <c r="AW12" i="2"/>
  <c r="W24" i="2"/>
  <c r="AY34" i="2"/>
  <c r="AP45" i="2"/>
  <c r="AK45" i="2"/>
  <c r="AN45" i="2"/>
  <c r="AL45" i="2"/>
  <c r="AM45" i="2"/>
  <c r="AO45" i="2"/>
  <c r="AS45" i="2"/>
  <c r="AQ45" i="2"/>
  <c r="AR45" i="2"/>
  <c r="AR56" i="2"/>
  <c r="AR16" i="2"/>
  <c r="AM16" i="2"/>
  <c r="AU55" i="2"/>
  <c r="AU38" i="2"/>
  <c r="AU48" i="2"/>
  <c r="AI16" i="2"/>
  <c r="G16" i="2"/>
  <c r="AH16" i="2"/>
  <c r="R16" i="2"/>
  <c r="K16" i="2"/>
  <c r="Q16" i="2"/>
  <c r="E16" i="2"/>
  <c r="P16" i="2"/>
  <c r="M16" i="2"/>
  <c r="Z16" i="2"/>
  <c r="X16" i="2"/>
  <c r="W16" i="2"/>
  <c r="AU37" i="2"/>
  <c r="AU43" i="2"/>
  <c r="AU49" i="2"/>
  <c r="AU51" i="2"/>
  <c r="AD45" i="2"/>
  <c r="W45" i="2"/>
  <c r="P45" i="2"/>
  <c r="I45" i="2"/>
  <c r="AI45" i="2"/>
  <c r="AB45" i="2"/>
  <c r="N45" i="2"/>
  <c r="G45" i="2"/>
  <c r="AH45" i="2"/>
  <c r="AA45" i="2"/>
  <c r="T45" i="2"/>
  <c r="M45" i="2"/>
  <c r="AG45" i="2"/>
  <c r="Z45" i="2"/>
  <c r="S45" i="2"/>
  <c r="L45" i="2"/>
  <c r="E45" i="2"/>
  <c r="R45" i="2"/>
  <c r="AF45" i="2"/>
  <c r="Q45" i="2"/>
  <c r="AC45" i="2"/>
  <c r="K45" i="2"/>
  <c r="J45" i="2"/>
  <c r="D45" i="2"/>
  <c r="X45" i="2"/>
  <c r="V45" i="2"/>
  <c r="H45" i="2"/>
  <c r="B32" i="2" l="1"/>
  <c r="B28" i="2"/>
  <c r="B15" i="2"/>
  <c r="AN24" i="2"/>
  <c r="B11" i="2"/>
  <c r="AU11" i="2" s="1"/>
  <c r="B29" i="2"/>
  <c r="AU29" i="2" s="1"/>
  <c r="I16" i="2"/>
  <c r="AO16" i="2"/>
  <c r="B13" i="2"/>
  <c r="B30" i="2"/>
  <c r="AU30" i="2" s="1"/>
  <c r="B57" i="2"/>
  <c r="B26" i="2"/>
  <c r="AU26" i="2" s="1"/>
  <c r="B31" i="2"/>
  <c r="B19" i="2"/>
  <c r="B21" i="2"/>
  <c r="AU21" i="2" s="1"/>
  <c r="B14" i="2"/>
  <c r="B23" i="2"/>
  <c r="AU23" i="2" s="1"/>
  <c r="B22" i="2"/>
  <c r="B53" i="2"/>
  <c r="B25" i="2"/>
  <c r="B17" i="2"/>
  <c r="B18" i="2"/>
  <c r="AU18" i="2" s="1"/>
  <c r="B34" i="2"/>
  <c r="AU34" i="2" s="1"/>
  <c r="B20" i="2"/>
  <c r="AU20" i="2" s="1"/>
  <c r="B12" i="2"/>
  <c r="B33" i="2"/>
  <c r="F45" i="2"/>
  <c r="B46" i="2"/>
  <c r="AO44" i="2"/>
  <c r="AW35" i="2"/>
  <c r="AV12" i="2"/>
  <c r="F16" i="2"/>
  <c r="N16" i="2"/>
  <c r="J16" i="2"/>
  <c r="S16" i="2"/>
  <c r="D16" i="2"/>
  <c r="AN16" i="2"/>
  <c r="AW19" i="2"/>
  <c r="H16" i="2"/>
  <c r="L16" i="2"/>
  <c r="AL16" i="2"/>
  <c r="AB16" i="2"/>
  <c r="AY15" i="2"/>
  <c r="V16" i="2"/>
  <c r="AF16" i="2"/>
  <c r="AC16" i="2"/>
  <c r="T16" i="2"/>
  <c r="AA16" i="2"/>
  <c r="AQ24" i="2"/>
  <c r="AL24" i="2"/>
  <c r="AX19" i="2"/>
  <c r="AJ9" i="2"/>
  <c r="AJ44" i="2"/>
  <c r="Z56" i="2"/>
  <c r="AC56" i="2"/>
  <c r="R56" i="2"/>
  <c r="AS16" i="2"/>
  <c r="AY18" i="2"/>
  <c r="AW30" i="2"/>
  <c r="AB24" i="2"/>
  <c r="AY32" i="2"/>
  <c r="AH24" i="2"/>
  <c r="AY20" i="2"/>
  <c r="AW29" i="2"/>
  <c r="AC9" i="2"/>
  <c r="AN9" i="2"/>
  <c r="AD9" i="2"/>
  <c r="AW13" i="2"/>
  <c r="AX13" i="2"/>
  <c r="AY12" i="2"/>
  <c r="AV15" i="2"/>
  <c r="F52" i="2"/>
  <c r="AV46" i="2"/>
  <c r="AV45" i="2" s="1"/>
  <c r="C45" i="2"/>
  <c r="E56" i="2"/>
  <c r="I56" i="2"/>
  <c r="AY57" i="2"/>
  <c r="AY56" i="2" s="1"/>
  <c r="Y56" i="2"/>
  <c r="L24" i="2"/>
  <c r="AZ28" i="2"/>
  <c r="AG24" i="2"/>
  <c r="AH9" i="2"/>
  <c r="AV27" i="2"/>
  <c r="M9" i="2"/>
  <c r="AQ9" i="2"/>
  <c r="E9" i="2"/>
  <c r="AY21" i="2"/>
  <c r="AZ12" i="2"/>
  <c r="Y52" i="2"/>
  <c r="AY53" i="2"/>
  <c r="AY52" i="2" s="1"/>
  <c r="AI52" i="2"/>
  <c r="AA56" i="2"/>
  <c r="P56" i="2"/>
  <c r="P44" i="2" s="1"/>
  <c r="AF56" i="2"/>
  <c r="AF44" i="2" s="1"/>
  <c r="AQ56" i="2"/>
  <c r="AX30" i="2"/>
  <c r="AE24" i="2"/>
  <c r="AZ25" i="2"/>
  <c r="AZ19" i="2"/>
  <c r="AW32" i="2"/>
  <c r="AV32" i="2"/>
  <c r="AV34" i="2"/>
  <c r="AZ26" i="2"/>
  <c r="AX34" i="2"/>
  <c r="AV20" i="2"/>
  <c r="AY26" i="2"/>
  <c r="AW27" i="2"/>
  <c r="AA9" i="2"/>
  <c r="N9" i="2"/>
  <c r="AZ13" i="2"/>
  <c r="J52" i="2"/>
  <c r="K52" i="2"/>
  <c r="AE52" i="2"/>
  <c r="AZ53" i="2"/>
  <c r="AZ52" i="2" s="1"/>
  <c r="AY33" i="2"/>
  <c r="W56" i="2"/>
  <c r="W44" i="2" s="1"/>
  <c r="AU36" i="2"/>
  <c r="AU35" i="2" s="1"/>
  <c r="B35" i="2"/>
  <c r="AP56" i="2"/>
  <c r="AO24" i="2"/>
  <c r="AV13" i="2"/>
  <c r="AV30" i="2"/>
  <c r="E24" i="2"/>
  <c r="I24" i="2"/>
  <c r="X24" i="2"/>
  <c r="AZ34" i="2"/>
  <c r="AY28" i="2"/>
  <c r="P24" i="2"/>
  <c r="AS9" i="2"/>
  <c r="Z9" i="2"/>
  <c r="AF9" i="2"/>
  <c r="AX31" i="2"/>
  <c r="AB9" i="2"/>
  <c r="AV21" i="2"/>
  <c r="AY14" i="2"/>
  <c r="V52" i="2"/>
  <c r="I52" i="2"/>
  <c r="AB52" i="2"/>
  <c r="U45" i="2"/>
  <c r="AX46" i="2"/>
  <c r="AX45" i="2" s="1"/>
  <c r="U16" i="2"/>
  <c r="AX17" i="2"/>
  <c r="G56" i="2"/>
  <c r="AD56" i="2"/>
  <c r="AS56" i="2"/>
  <c r="AZ11" i="2"/>
  <c r="Z24" i="2"/>
  <c r="N24" i="2"/>
  <c r="AC24" i="2"/>
  <c r="AV11" i="2"/>
  <c r="AZ20" i="2"/>
  <c r="G9" i="2"/>
  <c r="AP9" i="2"/>
  <c r="J9" i="2"/>
  <c r="AX21" i="2"/>
  <c r="AY13" i="2"/>
  <c r="AW34" i="2"/>
  <c r="AS52" i="2"/>
  <c r="O52" i="2"/>
  <c r="AW53" i="2"/>
  <c r="AW52" i="2" s="1"/>
  <c r="E52" i="2"/>
  <c r="AX22" i="2"/>
  <c r="AE16" i="2"/>
  <c r="AZ17" i="2"/>
  <c r="F56" i="2"/>
  <c r="N56" i="2"/>
  <c r="AV57" i="2"/>
  <c r="AV56" i="2" s="1"/>
  <c r="C56" i="2"/>
  <c r="AQ16" i="2"/>
  <c r="AN56" i="2"/>
  <c r="H24" i="2"/>
  <c r="AA24" i="2"/>
  <c r="K24" i="2"/>
  <c r="AV29" i="2"/>
  <c r="AW26" i="2"/>
  <c r="V24" i="2"/>
  <c r="AK9" i="2"/>
  <c r="W9" i="2"/>
  <c r="W7" i="2" s="1"/>
  <c r="AX27" i="2"/>
  <c r="U9" i="2"/>
  <c r="AX10" i="2"/>
  <c r="L9" i="2"/>
  <c r="AY31" i="2"/>
  <c r="AY10" i="2"/>
  <c r="Y9" i="2"/>
  <c r="I9" i="2"/>
  <c r="X9" i="2"/>
  <c r="AW21" i="2"/>
  <c r="AX14" i="2"/>
  <c r="AV31" i="2"/>
  <c r="AI24" i="2"/>
  <c r="AR52" i="2"/>
  <c r="AK52" i="2"/>
  <c r="U56" i="2"/>
  <c r="AX57" i="2"/>
  <c r="AX56" i="2" s="1"/>
  <c r="J24" i="2"/>
  <c r="Q24" i="2"/>
  <c r="AY23" i="2"/>
  <c r="AI9" i="2"/>
  <c r="V9" i="2"/>
  <c r="AZ15" i="2"/>
  <c r="AV14" i="2"/>
  <c r="U52" i="2"/>
  <c r="AX53" i="2"/>
  <c r="AX52" i="2" s="1"/>
  <c r="H52" i="2"/>
  <c r="AC52" i="2"/>
  <c r="AZ22" i="2"/>
  <c r="AJ24" i="2"/>
  <c r="AG56" i="2"/>
  <c r="AB56" i="2"/>
  <c r="AB44" i="2" s="1"/>
  <c r="Q56" i="2"/>
  <c r="AM56" i="2"/>
  <c r="D24" i="2"/>
  <c r="Y24" i="2"/>
  <c r="AY25" i="2"/>
  <c r="AV26" i="2"/>
  <c r="AZ23" i="2"/>
  <c r="AX20" i="2"/>
  <c r="AW20" i="2"/>
  <c r="K9" i="2"/>
  <c r="H9" i="2"/>
  <c r="D9" i="2"/>
  <c r="T9" i="2"/>
  <c r="AZ10" i="2"/>
  <c r="AE9" i="2"/>
  <c r="AX29" i="2"/>
  <c r="AZ14" i="2"/>
  <c r="F9" i="2"/>
  <c r="M52" i="2"/>
  <c r="AG52" i="2"/>
  <c r="AR24" i="2"/>
  <c r="AV35" i="2"/>
  <c r="J56" i="2"/>
  <c r="AD16" i="2"/>
  <c r="AW17" i="2"/>
  <c r="O16" i="2"/>
  <c r="AH56" i="2"/>
  <c r="AI56" i="2"/>
  <c r="X56" i="2"/>
  <c r="X44" i="2" s="1"/>
  <c r="AL56" i="2"/>
  <c r="AW28" i="2"/>
  <c r="AZ32" i="2"/>
  <c r="AF24" i="2"/>
  <c r="AV19" i="2"/>
  <c r="AY11" i="2"/>
  <c r="AY29" i="2"/>
  <c r="P9" i="2"/>
  <c r="AZ31" i="2"/>
  <c r="R9" i="2"/>
  <c r="AX15" i="2"/>
  <c r="AX33" i="2"/>
  <c r="AZ33" i="2"/>
  <c r="AV22" i="2"/>
  <c r="AZ35" i="2"/>
  <c r="AY35" i="2"/>
  <c r="L56" i="2"/>
  <c r="L44" i="2" s="1"/>
  <c r="AV17" i="2"/>
  <c r="C16" i="2"/>
  <c r="AY17" i="2"/>
  <c r="Y16" i="2"/>
  <c r="M56" i="2"/>
  <c r="H56" i="2"/>
  <c r="AE56" i="2"/>
  <c r="AZ57" i="2"/>
  <c r="AZ56" i="2" s="1"/>
  <c r="AK56" i="2"/>
  <c r="AK24" i="2"/>
  <c r="AY19" i="2"/>
  <c r="F24" i="2"/>
  <c r="AS24" i="2"/>
  <c r="O24" i="2"/>
  <c r="AW25" i="2"/>
  <c r="AZ30" i="2"/>
  <c r="AD24" i="2"/>
  <c r="AZ29" i="2"/>
  <c r="AX11" i="2"/>
  <c r="AW31" i="2"/>
  <c r="Q9" i="2"/>
  <c r="AY27" i="2"/>
  <c r="AX18" i="2"/>
  <c r="AX28" i="2"/>
  <c r="AW14" i="2"/>
  <c r="AW18" i="2"/>
  <c r="AV23" i="2"/>
  <c r="Q52" i="2"/>
  <c r="AV53" i="2"/>
  <c r="AV52" i="2" s="1"/>
  <c r="C52" i="2"/>
  <c r="AH52" i="2"/>
  <c r="T52" i="2"/>
  <c r="AY22" i="2"/>
  <c r="Y45" i="2"/>
  <c r="AY46" i="2"/>
  <c r="AY45" i="2" s="1"/>
  <c r="S56" i="2"/>
  <c r="S44" i="2" s="1"/>
  <c r="O56" i="2"/>
  <c r="AW57" i="2"/>
  <c r="AW56" i="2" s="1"/>
  <c r="D56" i="2"/>
  <c r="AK16" i="2"/>
  <c r="AP24" i="2"/>
  <c r="AM24" i="2"/>
  <c r="AX32" i="2"/>
  <c r="S24" i="2"/>
  <c r="AY30" i="2"/>
  <c r="U24" i="2"/>
  <c r="AX25" i="2"/>
  <c r="G24" i="2"/>
  <c r="AM9" i="2"/>
  <c r="AG9" i="2"/>
  <c r="AR9" i="2"/>
  <c r="AL9" i="2"/>
  <c r="AL7" i="2" s="1"/>
  <c r="AZ27" i="2"/>
  <c r="AZ18" i="2"/>
  <c r="AX23" i="2"/>
  <c r="AW33" i="2"/>
  <c r="AW22" i="2"/>
  <c r="AX35" i="2"/>
  <c r="O45" i="2"/>
  <c r="AW46" i="2"/>
  <c r="AW45" i="2" s="1"/>
  <c r="AE45" i="2"/>
  <c r="AZ46" i="2"/>
  <c r="AZ45" i="2" s="1"/>
  <c r="AA44" i="2"/>
  <c r="AG16" i="2"/>
  <c r="T56" i="2"/>
  <c r="V56" i="2"/>
  <c r="V44" i="2" s="1"/>
  <c r="K56" i="2"/>
  <c r="AP16" i="2"/>
  <c r="AV18" i="2"/>
  <c r="AZ21" i="2"/>
  <c r="T24" i="2"/>
  <c r="AV25" i="2"/>
  <c r="C24" i="2"/>
  <c r="AW11" i="2"/>
  <c r="M24" i="2"/>
  <c r="AX26" i="2"/>
  <c r="AW23" i="2"/>
  <c r="AW10" i="2"/>
  <c r="O9" i="2"/>
  <c r="S9" i="2"/>
  <c r="AV28" i="2"/>
  <c r="R24" i="2"/>
  <c r="AW15" i="2"/>
  <c r="AM52" i="2"/>
  <c r="D52" i="2"/>
  <c r="AV33" i="2"/>
  <c r="AO9" i="2"/>
  <c r="B10" i="2"/>
  <c r="AU15" i="2"/>
  <c r="AU14" i="2"/>
  <c r="AU27" i="2"/>
  <c r="AU12" i="2"/>
  <c r="AU31" i="2"/>
  <c r="AU19" i="2"/>
  <c r="AU28" i="2"/>
  <c r="AU13" i="2"/>
  <c r="AU32" i="2"/>
  <c r="AU33" i="2"/>
  <c r="AU22" i="2"/>
  <c r="V7" i="2" l="1"/>
  <c r="V6" i="2" s="1"/>
  <c r="AD7" i="2"/>
  <c r="AN7" i="2"/>
  <c r="H7" i="2"/>
  <c r="AC44" i="2"/>
  <c r="Q7" i="2"/>
  <c r="E7" i="2"/>
  <c r="O7" i="2"/>
  <c r="F44" i="2"/>
  <c r="I44" i="2"/>
  <c r="R7" i="2"/>
  <c r="AR44" i="2"/>
  <c r="E44" i="2"/>
  <c r="E6" i="2" s="1"/>
  <c r="AH44" i="2"/>
  <c r="AS44" i="2"/>
  <c r="R44" i="2"/>
  <c r="AJ7" i="2"/>
  <c r="F7" i="2"/>
  <c r="AI44" i="2"/>
  <c r="T44" i="2"/>
  <c r="AQ44" i="2"/>
  <c r="N44" i="2"/>
  <c r="Q44" i="2"/>
  <c r="G44" i="2"/>
  <c r="AK44" i="2"/>
  <c r="AD44" i="2"/>
  <c r="AD6" i="2" s="1"/>
  <c r="AW44" i="2"/>
  <c r="AG44" i="2"/>
  <c r="AN44" i="2"/>
  <c r="AN6" i="2" s="1"/>
  <c r="D7" i="2"/>
  <c r="AI7" i="2"/>
  <c r="K44" i="2"/>
  <c r="AH7" i="2"/>
  <c r="AL44" i="2"/>
  <c r="AL6" i="2" s="1"/>
  <c r="J44" i="2"/>
  <c r="AB7" i="2"/>
  <c r="AB6" i="2" s="1"/>
  <c r="Z44" i="2"/>
  <c r="I7" i="2"/>
  <c r="J7" i="2"/>
  <c r="D44" i="2"/>
  <c r="Y7" i="2"/>
  <c r="AP44" i="2"/>
  <c r="AP7" i="2"/>
  <c r="M44" i="2"/>
  <c r="P7" i="2"/>
  <c r="AM44" i="2"/>
  <c r="AU25" i="2"/>
  <c r="AU24" i="2" s="1"/>
  <c r="B24" i="2"/>
  <c r="T7" i="2"/>
  <c r="U44" i="2"/>
  <c r="AU53" i="2"/>
  <c r="AU52" i="2" s="1"/>
  <c r="B52" i="2"/>
  <c r="AV24" i="2"/>
  <c r="K7" i="2"/>
  <c r="AX44" i="2"/>
  <c r="AY9" i="2"/>
  <c r="AZ16" i="2"/>
  <c r="AF7" i="2"/>
  <c r="AF6" i="2" s="1"/>
  <c r="B56" i="2"/>
  <c r="AU57" i="2"/>
  <c r="AU56" i="2" s="1"/>
  <c r="AY44" i="2"/>
  <c r="AW24" i="2"/>
  <c r="Z7" i="2"/>
  <c r="Y44" i="2"/>
  <c r="AS7" i="2"/>
  <c r="AQ7" i="2"/>
  <c r="AR7" i="2"/>
  <c r="AX9" i="2"/>
  <c r="AZ24" i="2"/>
  <c r="M7" i="2"/>
  <c r="S7" i="2"/>
  <c r="S6" i="2" s="1"/>
  <c r="AZ44" i="2"/>
  <c r="AG7" i="2"/>
  <c r="AW16" i="2"/>
  <c r="U7" i="2"/>
  <c r="N7" i="2"/>
  <c r="H44" i="2"/>
  <c r="H6" i="2" s="1"/>
  <c r="AC7" i="2"/>
  <c r="AC6" i="2" s="1"/>
  <c r="AO7" i="2"/>
  <c r="AO6" i="2" s="1"/>
  <c r="AE44" i="2"/>
  <c r="AM7" i="2"/>
  <c r="AY24" i="2"/>
  <c r="AA7" i="2"/>
  <c r="AA6" i="2" s="1"/>
  <c r="C44" i="2"/>
  <c r="AY16" i="2"/>
  <c r="W6" i="2"/>
  <c r="X7" i="2"/>
  <c r="X6" i="2" s="1"/>
  <c r="AV44" i="2"/>
  <c r="C9" i="2"/>
  <c r="C7" i="2" s="1"/>
  <c r="AV10" i="2"/>
  <c r="AV9" i="2" s="1"/>
  <c r="AU17" i="2"/>
  <c r="AU16" i="2" s="1"/>
  <c r="B16" i="2"/>
  <c r="AW9" i="2"/>
  <c r="AU46" i="2"/>
  <c r="AU45" i="2" s="1"/>
  <c r="B45" i="2"/>
  <c r="O44" i="2"/>
  <c r="AX24" i="2"/>
  <c r="AE7" i="2"/>
  <c r="AK7" i="2"/>
  <c r="G7" i="2"/>
  <c r="AV16" i="2"/>
  <c r="AZ9" i="2"/>
  <c r="AX16" i="2"/>
  <c r="L7" i="2"/>
  <c r="L6" i="2" s="1"/>
  <c r="I6" i="2" l="1"/>
  <c r="O6" i="2"/>
  <c r="R6" i="2"/>
  <c r="G6" i="2"/>
  <c r="N6" i="2"/>
  <c r="AH6" i="2"/>
  <c r="AR6" i="2"/>
  <c r="Q6" i="2"/>
  <c r="AJ6" i="2"/>
  <c r="AS6" i="2"/>
  <c r="F6" i="2"/>
  <c r="AK6" i="2"/>
  <c r="M6" i="2"/>
  <c r="T6" i="2"/>
  <c r="D6" i="2"/>
  <c r="Z6" i="2"/>
  <c r="AQ6" i="2"/>
  <c r="AM6" i="2"/>
  <c r="AG6" i="2"/>
  <c r="AU44" i="2"/>
  <c r="K6" i="2"/>
  <c r="AI6" i="2"/>
  <c r="Y6" i="2"/>
  <c r="U6" i="2"/>
  <c r="J6" i="2"/>
  <c r="P6" i="2"/>
  <c r="AV7" i="2"/>
  <c r="AV6" i="2" s="1"/>
  <c r="AZ7" i="2"/>
  <c r="AZ6" i="2" s="1"/>
  <c r="AW7" i="2"/>
  <c r="AW6" i="2" s="1"/>
  <c r="AP6" i="2"/>
  <c r="B44" i="2"/>
  <c r="B9" i="2"/>
  <c r="B7" i="2" s="1"/>
  <c r="AU10" i="2"/>
  <c r="AU9" i="2" s="1"/>
  <c r="AU7" i="2" s="1"/>
  <c r="AY7" i="2"/>
  <c r="AY6" i="2" s="1"/>
  <c r="C6" i="2"/>
  <c r="AE6" i="2"/>
  <c r="AX7" i="2"/>
  <c r="AX6" i="2" s="1"/>
  <c r="AU6" i="2" l="1"/>
  <c r="B6" i="2"/>
</calcChain>
</file>

<file path=xl/sharedStrings.xml><?xml version="1.0" encoding="utf-8"?>
<sst xmlns="http://schemas.openxmlformats.org/spreadsheetml/2006/main" count="119" uniqueCount="118">
  <si>
    <t>TOTAL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</si>
  <si>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</si>
  <si>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</si>
  <si>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</si>
  <si>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</si>
  <si>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</si>
  <si>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</si>
  <si>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</si>
  <si>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</si>
  <si>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</si>
  <si>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</si>
  <si>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</si>
  <si>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</si>
  <si>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</si>
  <si>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</si>
  <si>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</si>
  <si>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</si>
  <si>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</si>
  <si>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</si>
  <si>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</si>
  <si>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</si>
  <si>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</si>
  <si>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</si>
  <si>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</si>
  <si>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</si>
  <si>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</si>
  <si>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</si>
  <si>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</si>
  <si>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</si>
  <si>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</si>
  <si>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</si>
  <si>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</si>
  <si>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</si>
  <si>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NACIMIENTO</t>
  </si>
  <si>
    <t>POB. FEM. TOTAL</t>
  </si>
  <si>
    <t>POBLACION FEMENINA</t>
  </si>
  <si>
    <t>10-14</t>
  </si>
  <si>
    <t>15-19</t>
  </si>
  <si>
    <t>20-49</t>
  </si>
  <si>
    <t>RED DE SALUD EL COLLAO</t>
  </si>
  <si>
    <t>CODIGO  RENAES</t>
  </si>
  <si>
    <t>GEST. ESPE</t>
  </si>
  <si>
    <t>DISTRITO ILAVE</t>
  </si>
  <si>
    <t>MICRO RED CAMICACHI</t>
  </si>
  <si>
    <t>MICRO RED CHECCA</t>
  </si>
  <si>
    <t>MICRO RED MAZOCRUZ</t>
  </si>
  <si>
    <t>DISTRITO SANTA ROSA</t>
  </si>
  <si>
    <t>DISTRITO CONDURIRI</t>
  </si>
  <si>
    <t>DISTRITO CAPASO</t>
  </si>
  <si>
    <t>EDADES ESPECIALES</t>
  </si>
  <si>
    <t>28 DIAS</t>
  </si>
  <si>
    <t>0-5 MESES</t>
  </si>
  <si>
    <t>6-11 MESES</t>
  </si>
  <si>
    <t>80-84</t>
  </si>
  <si>
    <t>85-+</t>
  </si>
  <si>
    <t>NIÑO</t>
  </si>
  <si>
    <t>Adolescente</t>
  </si>
  <si>
    <t>Joven</t>
  </si>
  <si>
    <t>Adulto</t>
  </si>
  <si>
    <t>Adulto Mayor</t>
  </si>
  <si>
    <t>POBLACION  2022</t>
  </si>
  <si>
    <t>POBLACION  TOTAL 2022</t>
  </si>
  <si>
    <t>REDESS EL COLLAO</t>
  </si>
  <si>
    <t xml:space="preserve">II-1 00003032 ILAVE                     </t>
  </si>
  <si>
    <t>MICRO RED MULLACONTIH.</t>
  </si>
  <si>
    <t>I-3 00013851 CENTRO DE SALUD METROPOLIT</t>
  </si>
  <si>
    <t xml:space="preserve">I-3 00003042 MULLACONTIHUECO           </t>
  </si>
  <si>
    <t xml:space="preserve">I-2 00003034 ANCOAMAYA                 </t>
  </si>
  <si>
    <t xml:space="preserve">I-2 00003039 CHUCARAYA                 </t>
  </si>
  <si>
    <t xml:space="preserve">I-1 00003038 CHILACOLLO                </t>
  </si>
  <si>
    <t xml:space="preserve">I-1 00003043 OCO¥A                     </t>
  </si>
  <si>
    <t xml:space="preserve">I-3 00003033 CAMICACHI                 </t>
  </si>
  <si>
    <t xml:space="preserve">I-2 00003048 SANTA ROSA DE HUAYLLATA   </t>
  </si>
  <si>
    <t xml:space="preserve">I-2 00003045 PACUNCANI CALLATA         </t>
  </si>
  <si>
    <t xml:space="preserve">I-2 00003047 ROSACANI                  </t>
  </si>
  <si>
    <t xml:space="preserve">I-2 00003046 PHARATA                   </t>
  </si>
  <si>
    <t xml:space="preserve">I-2 00006782 CHALLAPUJO SUYO           </t>
  </si>
  <si>
    <t>I-1 00003212 - SULLCACATURA</t>
  </si>
  <si>
    <t xml:space="preserve">I-3 00003036 CHECCA                    </t>
  </si>
  <si>
    <t xml:space="preserve">I-3 00003037 CHIJICHAYA                </t>
  </si>
  <si>
    <t xml:space="preserve">I-2 00003049 SIRAYA                    </t>
  </si>
  <si>
    <t xml:space="preserve">I-2 00003040 CHURO LOPEZ               </t>
  </si>
  <si>
    <t xml:space="preserve">I-2 00003044 PACCO RISALAZO            </t>
  </si>
  <si>
    <t xml:space="preserve">I-1 00003041 JACHOCCO HUARACCO         </t>
  </si>
  <si>
    <t xml:space="preserve">I-1 00003035 CANGALLI                  </t>
  </si>
  <si>
    <t xml:space="preserve">I-1 00006702 CORARACA                  </t>
  </si>
  <si>
    <t xml:space="preserve">I-2 00003050 ULLACACHI                 </t>
  </si>
  <si>
    <t xml:space="preserve">I-2 00002997 KANKORA                   </t>
  </si>
  <si>
    <t>DISTR.MICRO RED PILCUYO</t>
  </si>
  <si>
    <t xml:space="preserve">I-4 00003052 PILCUYO                   </t>
  </si>
  <si>
    <t xml:space="preserve">I-3 00003051 CHIPANA                   </t>
  </si>
  <si>
    <t xml:space="preserve">I-2 00003056 MARCUYO                   </t>
  </si>
  <si>
    <t xml:space="preserve">I-2 00003055 MAQUERCOTA                </t>
  </si>
  <si>
    <t xml:space="preserve">I-1 00003054 CACHIPUCARA               </t>
  </si>
  <si>
    <t xml:space="preserve">I-2 00003053 ACCASO                    </t>
  </si>
  <si>
    <t xml:space="preserve">I-1 00003057 SAN PEDRO DE HUAYLLATA    </t>
  </si>
  <si>
    <t xml:space="preserve">I-2 00003058 SARAPI ARROYO             </t>
  </si>
  <si>
    <t xml:space="preserve">I-4 00003060 MAZOCRUZ                  </t>
  </si>
  <si>
    <t xml:space="preserve">I-2 00003065 SANTA ROSA DEL COLLAO     </t>
  </si>
  <si>
    <t xml:space="preserve">I-1 00003061 CHICHILLAPI               </t>
  </si>
  <si>
    <t xml:space="preserve">I-1 00003064 PUNTA PERDIDA             </t>
  </si>
  <si>
    <t xml:space="preserve">I-1 00003062 HUANACAMAYA               </t>
  </si>
  <si>
    <t>I-1 00003063 PROVIDENCIA</t>
  </si>
  <si>
    <t xml:space="preserve">I-3 00003031 CONDURIRI                 </t>
  </si>
  <si>
    <t xml:space="preserve">I-1 00007398 SALES GRANDE              </t>
  </si>
  <si>
    <t>I-1 00003001 SAN JUAN DE YARIHUANI</t>
  </si>
  <si>
    <t xml:space="preserve">I-2 00003026 CAPASO                    </t>
  </si>
  <si>
    <t xml:space="preserve">I-2 00003029 TUPALA                    </t>
  </si>
  <si>
    <t xml:space="preserve">I-1 00003027 CHUA                      </t>
  </si>
  <si>
    <t xml:space="preserve">I-1 00003028 ROSARIO ALTO ANCOMARCA    </t>
  </si>
  <si>
    <t>I-1 00003030 VILUTA</t>
  </si>
  <si>
    <t>I-1 00024206 SAN JOSE DE ANCOMARCA</t>
  </si>
  <si>
    <t>POBLACION ESTIMADA POR EDADES SIMPLES Y GRUPOS DE EDAD, SEGÚN DEPARTAMENTO. 2022, PROVINCIA, DISTRITO, MICRORED Y ESTABLECIMIENTOS</t>
  </si>
  <si>
    <t>NOTA: LA POBLACION ESTIMADA DE EDADES  SIMPLES Y GRUPOS DE EDAD DE DISTRITOS, CORRESPONDEN A CIFRAS REFERENCIALES HASTA OBTENER LAS CIFRAS DE LAS PROYECCIONES DEL INEI</t>
  </si>
  <si>
    <t>FUENTE: CENSO NACIONAL XI DE POBLACION Y VI DE VIVIENDA 2017/- BOLETIN DEMOGRAFICO Nº 26,37, 39 /  Padrón Nominal/ CNV</t>
  </si>
  <si>
    <t>La población de 0-5 años corresponden a la poblacion del Padrón Nominal /corte al mes de diciembre 2021</t>
  </si>
  <si>
    <t>OFICINA DE GESTION DE LA INFORMACION - MINISTERIO DE SALUD</t>
  </si>
  <si>
    <t>POBLACION POR ETAPAS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</si>
</sst>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name val="Bookman Old Style"/>
      <family val="1"/>
    </font>
    <font>
      <b/>
      <sz val="14"/>
      <name val="Bookman Old Style"/>
      <family val="1"/>
    </font>
    <font>
      <b/>
      <sz val="10"/>
      <name val="Bookman Old Style"/>
      <family val="1"/>
    </font>
    <font>
      <b/>
      <sz val="9"/>
      <color indexed="18"/>
      <name val="Times New Roman"/>
      <family val="1"/>
    </font>
    <font>
      <sz val="11"/>
      <color theme="1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6"/>
      <color rgb="FF0000FF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49" fontId="4" fillId="0" borderId="0" xfId="0" applyNumberFormat="1" applyFont="1"/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10" fillId="2" borderId="1" xfId="3" quotePrefix="1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13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1" fillId="3" borderId="1" xfId="4" applyNumberFormat="1" applyFont="1" applyFill="1" applyBorder="1" applyAlignment="1">
      <alignment horizontal="center"/>
    </xf>
    <xf numFmtId="1" fontId="3" fillId="2" borderId="1" xfId="1" quotePrefix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18" fillId="6" borderId="1" xfId="0" applyNumberFormat="1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left" vertical="center"/>
    </xf>
    <xf numFmtId="1" fontId="18" fillId="7" borderId="1" xfId="0" applyNumberFormat="1" applyFont="1" applyFill="1" applyBorder="1" applyAlignment="1">
      <alignment horizontal="center"/>
    </xf>
    <xf numFmtId="1" fontId="18" fillId="8" borderId="1" xfId="0" applyNumberFormat="1" applyFont="1" applyFill="1" applyBorder="1" applyAlignment="1">
      <alignment horizontal="center"/>
    </xf>
    <xf numFmtId="0" fontId="0" fillId="0" borderId="0" xfId="0" applyFill="1" applyBorder="1"/>
    <xf numFmtId="1" fontId="18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/>
    </xf>
    <xf numFmtId="1" fontId="10" fillId="2" borderId="1" xfId="3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17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/>
    </xf>
    <xf numFmtId="0" fontId="20" fillId="0" borderId="0" xfId="1" applyFont="1" applyAlignment="1">
      <alignment vertical="center"/>
    </xf>
    <xf numFmtId="1" fontId="21" fillId="0" borderId="0" xfId="1" quotePrefix="1" applyNumberFormat="1" applyFont="1" applyAlignment="1">
      <alignment horizontal="left" vertical="center"/>
    </xf>
    <xf numFmtId="1" fontId="22" fillId="0" borderId="0" xfId="1" quotePrefix="1" applyNumberFormat="1" applyFont="1" applyAlignment="1">
      <alignment horizontal="left" vertical="center"/>
    </xf>
    <xf numFmtId="0" fontId="23" fillId="0" borderId="0" xfId="5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6">
    <cellStyle name="Normal" xfId="0" builtinId="0"/>
    <cellStyle name="Normal 2" xfId="1" xr:uid="{0383733F-9B40-44F5-B3CB-21A08850B798}"/>
    <cellStyle name="Normal 2 2" xfId="3" xr:uid="{C5356097-8FF0-4DE7-996B-B7152FDEF6A5}"/>
    <cellStyle name="Normal 3" xfId="5" xr:uid="{3E2D6A1A-F0CC-4133-9EB5-3BFDBFB5D0D2}"/>
    <cellStyle name="Normal 5" xfId="2" xr:uid="{B0BC8E03-AB25-4F27-B9C8-63758BB46DB1}"/>
    <cellStyle name="Normal_Copia de ajuste de pob edad puntual" xfId="4" xr:uid="{96F0003F-2A8B-484E-AEC0-33F4E02659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262889</xdr:colOff>
      <xdr:row>1</xdr:row>
      <xdr:rowOff>171449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138992-C11E-47B9-BFBD-D38342370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8489" cy="37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ABA4-1F0F-4EBA-8714-9BDFD614EBEE}">
  <dimension ref="A1:AZ66"/>
  <sheetViews>
    <sheetView tabSelected="1" zoomScaleNormal="100" workbookViewId="0">
      <selection activeCell="Q27" sqref="Q27"/>
    </sheetView>
  </sheetViews>
  <sheetFormatPr baseColWidth="10" defaultRowHeight="15" x14ac:dyDescent="0.25"/>
  <cols>
    <col min="1" max="1" width="34.7109375" bestFit="1" customWidth="1"/>
    <col min="2" max="2" width="8.7109375" customWidth="1"/>
    <col min="3" max="9" width="4" bestFit="1" customWidth="1"/>
    <col min="10" max="13" width="5" bestFit="1" customWidth="1"/>
    <col min="14" max="14" width="4" bestFit="1" customWidth="1"/>
    <col min="15" max="35" width="5" bestFit="1" customWidth="1"/>
    <col min="36" max="36" width="4.140625" bestFit="1" customWidth="1"/>
    <col min="37" max="37" width="6.7109375" bestFit="1" customWidth="1"/>
    <col min="38" max="38" width="8.85546875" bestFit="1" customWidth="1"/>
    <col min="39" max="39" width="9.7109375" bestFit="1" customWidth="1"/>
    <col min="40" max="40" width="8" bestFit="1" customWidth="1"/>
    <col min="41" max="41" width="9" bestFit="1" customWidth="1"/>
    <col min="42" max="43" width="5" bestFit="1" customWidth="1"/>
    <col min="44" max="44" width="6" bestFit="1" customWidth="1"/>
    <col min="45" max="45" width="5.85546875" bestFit="1" customWidth="1"/>
    <col min="46" max="46" width="3.5703125" customWidth="1"/>
    <col min="47" max="48" width="6" bestFit="1" customWidth="1"/>
    <col min="49" max="49" width="6.7109375" customWidth="1"/>
    <col min="50" max="50" width="6" bestFit="1" customWidth="1"/>
    <col min="51" max="51" width="6.28515625" bestFit="1" customWidth="1"/>
    <col min="52" max="52" width="8.140625" customWidth="1"/>
    <col min="53" max="16384" width="11.42578125" style="25"/>
  </cols>
  <sheetData>
    <row r="1" spans="1:52" ht="15.75" x14ac:dyDescent="0.25">
      <c r="B1" s="19" t="s">
        <v>39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"/>
      <c r="AD1" s="2"/>
      <c r="AE1" s="2"/>
      <c r="AF1" s="2"/>
      <c r="AG1" s="2"/>
      <c r="AH1" s="2"/>
      <c r="AI1" s="2"/>
      <c r="AJ1" s="8"/>
      <c r="AN1" s="2"/>
      <c r="AO1" s="2"/>
      <c r="AP1" s="2"/>
      <c r="AQ1" s="2"/>
      <c r="AR1" s="2"/>
      <c r="AS1" s="2"/>
      <c r="AU1" s="2"/>
    </row>
    <row r="2" spans="1:52" ht="18" x14ac:dyDescent="0.25">
      <c r="B2" s="18" t="s">
        <v>60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3"/>
      <c r="AD2" s="3"/>
      <c r="AE2" s="3"/>
      <c r="AF2" s="3"/>
      <c r="AG2" s="3"/>
      <c r="AH2" s="3"/>
      <c r="AI2" s="3"/>
      <c r="AJ2" s="9"/>
      <c r="AN2" s="3"/>
      <c r="AO2" s="3"/>
      <c r="AP2" s="3"/>
      <c r="AQ2" s="3"/>
      <c r="AR2" s="3"/>
      <c r="AS2" s="3"/>
      <c r="AU2" s="3"/>
    </row>
    <row r="3" spans="1:52" x14ac:dyDescent="0.25">
      <c r="A3" s="27" t="s">
        <v>60</v>
      </c>
      <c r="B3" s="38" t="s">
        <v>112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11"/>
      <c r="AO3" s="11"/>
      <c r="AP3" s="11"/>
      <c r="AQ3" s="11"/>
      <c r="AR3" s="11"/>
      <c r="AS3" s="11"/>
      <c r="AU3" s="39" t="s">
        <v>117</v>
      </c>
      <c r="AV3" s="39"/>
      <c r="AW3" s="39"/>
      <c r="AX3" s="39"/>
      <c r="AY3" s="39"/>
      <c r="AZ3" s="39"/>
    </row>
    <row r="4" spans="1:52" ht="24" customHeight="1" x14ac:dyDescent="0.25">
      <c r="A4" s="28" t="s">
        <v>40</v>
      </c>
      <c r="B4" s="20" t="s">
        <v>61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5" t="s">
        <v>13</v>
      </c>
      <c r="P4" s="15" t="s">
        <v>14</v>
      </c>
      <c r="Q4" s="15" t="s">
        <v>15</v>
      </c>
      <c r="R4" s="15" t="s">
        <v>16</v>
      </c>
      <c r="S4" s="15" t="s">
        <v>17</v>
      </c>
      <c r="T4" s="15" t="s">
        <v>18</v>
      </c>
      <c r="U4" s="15" t="s">
        <v>19</v>
      </c>
      <c r="V4" s="15" t="s">
        <v>20</v>
      </c>
      <c r="W4" s="15" t="s">
        <v>21</v>
      </c>
      <c r="X4" s="15" t="s">
        <v>22</v>
      </c>
      <c r="Y4" s="15" t="s">
        <v>23</v>
      </c>
      <c r="Z4" s="15" t="s">
        <v>24</v>
      </c>
      <c r="AA4" s="15" t="s">
        <v>25</v>
      </c>
      <c r="AB4" s="15" t="s">
        <v>26</v>
      </c>
      <c r="AC4" s="15" t="s">
        <v>27</v>
      </c>
      <c r="AD4" s="15" t="s">
        <v>28</v>
      </c>
      <c r="AE4" s="15" t="s">
        <v>29</v>
      </c>
      <c r="AF4" s="15" t="s">
        <v>30</v>
      </c>
      <c r="AG4" s="15" t="s">
        <v>31</v>
      </c>
      <c r="AH4" s="15" t="s">
        <v>32</v>
      </c>
      <c r="AI4" s="15" t="s">
        <v>53</v>
      </c>
      <c r="AJ4" s="15" t="s">
        <v>54</v>
      </c>
      <c r="AK4" s="29" t="s">
        <v>49</v>
      </c>
      <c r="AL4" s="29"/>
      <c r="AM4" s="29"/>
      <c r="AN4" s="16" t="s">
        <v>33</v>
      </c>
      <c r="AO4" s="17" t="s">
        <v>34</v>
      </c>
      <c r="AP4" s="17" t="s">
        <v>35</v>
      </c>
      <c r="AQ4" s="17"/>
      <c r="AR4" s="17"/>
      <c r="AS4" s="30" t="s">
        <v>41</v>
      </c>
      <c r="AT4" s="31"/>
      <c r="AU4" s="32" t="s">
        <v>0</v>
      </c>
      <c r="AV4" s="32" t="s">
        <v>55</v>
      </c>
      <c r="AW4" s="32" t="s">
        <v>56</v>
      </c>
      <c r="AX4" s="32" t="s">
        <v>57</v>
      </c>
      <c r="AY4" s="32" t="s">
        <v>58</v>
      </c>
      <c r="AZ4" s="32" t="s">
        <v>59</v>
      </c>
    </row>
    <row r="5" spans="1:52" x14ac:dyDescent="0.25">
      <c r="A5" s="28"/>
      <c r="B5" s="20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0" t="s">
        <v>50</v>
      </c>
      <c r="AL5" s="10" t="s">
        <v>51</v>
      </c>
      <c r="AM5" s="10" t="s">
        <v>52</v>
      </c>
      <c r="AN5" s="16"/>
      <c r="AO5" s="17"/>
      <c r="AP5" s="4" t="s">
        <v>36</v>
      </c>
      <c r="AQ5" s="4" t="s">
        <v>37</v>
      </c>
      <c r="AR5" s="4" t="s">
        <v>38</v>
      </c>
      <c r="AS5" s="30"/>
      <c r="AT5" s="31"/>
      <c r="AU5" s="32"/>
      <c r="AV5" s="32"/>
      <c r="AW5" s="32"/>
      <c r="AX5" s="32"/>
      <c r="AY5" s="32"/>
      <c r="AZ5" s="32"/>
    </row>
    <row r="6" spans="1:52" s="26" customFormat="1" ht="12" x14ac:dyDescent="0.2">
      <c r="A6" s="21" t="s">
        <v>62</v>
      </c>
      <c r="B6" s="21">
        <f t="shared" ref="B6:AS6" si="0">SUM(B7,B35,B44)</f>
        <v>63485</v>
      </c>
      <c r="C6" s="21">
        <f t="shared" si="0"/>
        <v>739</v>
      </c>
      <c r="D6" s="21">
        <f t="shared" si="0"/>
        <v>774</v>
      </c>
      <c r="E6" s="21">
        <f t="shared" si="0"/>
        <v>845</v>
      </c>
      <c r="F6" s="21">
        <f t="shared" si="0"/>
        <v>955</v>
      </c>
      <c r="G6" s="21">
        <f t="shared" si="0"/>
        <v>886</v>
      </c>
      <c r="H6" s="21">
        <f t="shared" si="0"/>
        <v>904</v>
      </c>
      <c r="I6" s="21">
        <f t="shared" si="0"/>
        <v>972</v>
      </c>
      <c r="J6" s="21">
        <f t="shared" si="0"/>
        <v>1015</v>
      </c>
      <c r="K6" s="21">
        <f t="shared" si="0"/>
        <v>1032</v>
      </c>
      <c r="L6" s="21">
        <f t="shared" si="0"/>
        <v>1003</v>
      </c>
      <c r="M6" s="21">
        <f t="shared" si="0"/>
        <v>1103</v>
      </c>
      <c r="N6" s="21">
        <f t="shared" si="0"/>
        <v>974</v>
      </c>
      <c r="O6" s="21">
        <f t="shared" si="0"/>
        <v>1014</v>
      </c>
      <c r="P6" s="21">
        <f t="shared" si="0"/>
        <v>1026</v>
      </c>
      <c r="Q6" s="21">
        <f t="shared" si="0"/>
        <v>1020</v>
      </c>
      <c r="R6" s="21">
        <f t="shared" si="0"/>
        <v>1124</v>
      </c>
      <c r="S6" s="21">
        <f t="shared" si="0"/>
        <v>1021</v>
      </c>
      <c r="T6" s="21">
        <f t="shared" si="0"/>
        <v>1087</v>
      </c>
      <c r="U6" s="21">
        <f t="shared" si="0"/>
        <v>1060</v>
      </c>
      <c r="V6" s="21">
        <f t="shared" si="0"/>
        <v>1101</v>
      </c>
      <c r="W6" s="21">
        <f t="shared" si="0"/>
        <v>5171</v>
      </c>
      <c r="X6" s="21">
        <f t="shared" si="0"/>
        <v>5243</v>
      </c>
      <c r="Y6" s="21">
        <f t="shared" si="0"/>
        <v>4966</v>
      </c>
      <c r="Z6" s="21">
        <f t="shared" si="0"/>
        <v>4685</v>
      </c>
      <c r="AA6" s="21">
        <f t="shared" si="0"/>
        <v>4142</v>
      </c>
      <c r="AB6" s="21">
        <f t="shared" si="0"/>
        <v>3966</v>
      </c>
      <c r="AC6" s="21">
        <f t="shared" si="0"/>
        <v>3247</v>
      </c>
      <c r="AD6" s="21">
        <f t="shared" si="0"/>
        <v>2784</v>
      </c>
      <c r="AE6" s="21">
        <f t="shared" si="0"/>
        <v>2469</v>
      </c>
      <c r="AF6" s="21">
        <f t="shared" si="0"/>
        <v>2212</v>
      </c>
      <c r="AG6" s="21">
        <f t="shared" si="0"/>
        <v>1824</v>
      </c>
      <c r="AH6" s="21">
        <f t="shared" si="0"/>
        <v>1369</v>
      </c>
      <c r="AI6" s="21">
        <f t="shared" si="0"/>
        <v>868</v>
      </c>
      <c r="AJ6" s="21">
        <f t="shared" si="0"/>
        <v>884</v>
      </c>
      <c r="AK6" s="21">
        <f t="shared" si="0"/>
        <v>53</v>
      </c>
      <c r="AL6" s="21">
        <f t="shared" si="0"/>
        <v>354</v>
      </c>
      <c r="AM6" s="21">
        <f t="shared" si="0"/>
        <v>385</v>
      </c>
      <c r="AN6" s="21">
        <f t="shared" si="0"/>
        <v>899</v>
      </c>
      <c r="AO6" s="21">
        <f t="shared" si="0"/>
        <v>31589</v>
      </c>
      <c r="AP6" s="21">
        <f t="shared" si="0"/>
        <v>2460</v>
      </c>
      <c r="AQ6" s="21">
        <f t="shared" si="0"/>
        <v>2473</v>
      </c>
      <c r="AR6" s="21">
        <f t="shared" si="0"/>
        <v>14541</v>
      </c>
      <c r="AS6" s="21">
        <f t="shared" si="0"/>
        <v>1134</v>
      </c>
      <c r="AT6" s="21"/>
      <c r="AU6" s="21">
        <f t="shared" ref="AU6:AZ6" si="1">SUM(AU7,AU35,AU44)</f>
        <v>63485</v>
      </c>
      <c r="AV6" s="21">
        <f t="shared" si="1"/>
        <v>11202</v>
      </c>
      <c r="AW6" s="21">
        <f t="shared" si="1"/>
        <v>6292</v>
      </c>
      <c r="AX6" s="21">
        <f t="shared" si="1"/>
        <v>12575</v>
      </c>
      <c r="AY6" s="21">
        <f t="shared" si="1"/>
        <v>23790</v>
      </c>
      <c r="AZ6" s="21">
        <f t="shared" si="1"/>
        <v>9626</v>
      </c>
    </row>
    <row r="7" spans="1:52" s="26" customFormat="1" ht="12" x14ac:dyDescent="0.2">
      <c r="A7" s="23" t="s">
        <v>42</v>
      </c>
      <c r="B7" s="23">
        <f t="shared" ref="B7:AS7" si="2">SUM(B8,B9,B16,B24)</f>
        <v>47435</v>
      </c>
      <c r="C7" s="23">
        <f t="shared" si="2"/>
        <v>553</v>
      </c>
      <c r="D7" s="23">
        <f t="shared" si="2"/>
        <v>609</v>
      </c>
      <c r="E7" s="23">
        <f t="shared" si="2"/>
        <v>692</v>
      </c>
      <c r="F7" s="23">
        <f t="shared" si="2"/>
        <v>805</v>
      </c>
      <c r="G7" s="23">
        <f t="shared" si="2"/>
        <v>706</v>
      </c>
      <c r="H7" s="23">
        <f t="shared" si="2"/>
        <v>746</v>
      </c>
      <c r="I7" s="23">
        <f t="shared" si="2"/>
        <v>782</v>
      </c>
      <c r="J7" s="23">
        <f t="shared" si="2"/>
        <v>800</v>
      </c>
      <c r="K7" s="23">
        <f t="shared" si="2"/>
        <v>844</v>
      </c>
      <c r="L7" s="23">
        <f t="shared" si="2"/>
        <v>798</v>
      </c>
      <c r="M7" s="23">
        <f t="shared" si="2"/>
        <v>880</v>
      </c>
      <c r="N7" s="23">
        <f t="shared" si="2"/>
        <v>766</v>
      </c>
      <c r="O7" s="23">
        <f t="shared" si="2"/>
        <v>795</v>
      </c>
      <c r="P7" s="23">
        <f t="shared" si="2"/>
        <v>815</v>
      </c>
      <c r="Q7" s="23">
        <f t="shared" si="2"/>
        <v>780</v>
      </c>
      <c r="R7" s="23">
        <f t="shared" si="2"/>
        <v>889</v>
      </c>
      <c r="S7" s="23">
        <f t="shared" si="2"/>
        <v>777</v>
      </c>
      <c r="T7" s="23">
        <f t="shared" si="2"/>
        <v>842</v>
      </c>
      <c r="U7" s="23">
        <f t="shared" si="2"/>
        <v>815</v>
      </c>
      <c r="V7" s="23">
        <f t="shared" si="2"/>
        <v>872</v>
      </c>
      <c r="W7" s="23">
        <f t="shared" si="2"/>
        <v>4007</v>
      </c>
      <c r="X7" s="23">
        <f t="shared" si="2"/>
        <v>4047</v>
      </c>
      <c r="Y7" s="23">
        <f t="shared" si="2"/>
        <v>3767</v>
      </c>
      <c r="Z7" s="23">
        <f t="shared" si="2"/>
        <v>3501</v>
      </c>
      <c r="AA7" s="23">
        <f t="shared" si="2"/>
        <v>3168</v>
      </c>
      <c r="AB7" s="23">
        <f t="shared" si="2"/>
        <v>2907</v>
      </c>
      <c r="AC7" s="23">
        <f t="shared" si="2"/>
        <v>2328</v>
      </c>
      <c r="AD7" s="23">
        <f t="shared" si="2"/>
        <v>1940</v>
      </c>
      <c r="AE7" s="23">
        <f t="shared" si="2"/>
        <v>1685</v>
      </c>
      <c r="AF7" s="23">
        <f t="shared" si="2"/>
        <v>1480</v>
      </c>
      <c r="AG7" s="23">
        <f t="shared" si="2"/>
        <v>1155</v>
      </c>
      <c r="AH7" s="23">
        <f t="shared" si="2"/>
        <v>833</v>
      </c>
      <c r="AI7" s="23">
        <f t="shared" si="2"/>
        <v>536</v>
      </c>
      <c r="AJ7" s="23">
        <f t="shared" si="2"/>
        <v>515</v>
      </c>
      <c r="AK7" s="23">
        <f t="shared" si="2"/>
        <v>33</v>
      </c>
      <c r="AL7" s="23">
        <f t="shared" si="2"/>
        <v>259</v>
      </c>
      <c r="AM7" s="23">
        <f t="shared" si="2"/>
        <v>294</v>
      </c>
      <c r="AN7" s="23">
        <f t="shared" si="2"/>
        <v>658</v>
      </c>
      <c r="AO7" s="23">
        <f t="shared" si="2"/>
        <v>24179</v>
      </c>
      <c r="AP7" s="23">
        <f t="shared" si="2"/>
        <v>1972</v>
      </c>
      <c r="AQ7" s="23">
        <f t="shared" si="2"/>
        <v>1953</v>
      </c>
      <c r="AR7" s="23">
        <f t="shared" si="2"/>
        <v>11213</v>
      </c>
      <c r="AS7" s="23">
        <f t="shared" si="2"/>
        <v>827</v>
      </c>
      <c r="AT7" s="23"/>
      <c r="AU7" s="23">
        <f t="shared" ref="AU7:AZ7" si="3">SUM(AU8,AU9,AU16,AU24)</f>
        <v>47435</v>
      </c>
      <c r="AV7" s="23">
        <f t="shared" si="3"/>
        <v>8981</v>
      </c>
      <c r="AW7" s="23">
        <f t="shared" si="3"/>
        <v>4898</v>
      </c>
      <c r="AX7" s="23">
        <f t="shared" si="3"/>
        <v>9741</v>
      </c>
      <c r="AY7" s="23">
        <f t="shared" si="3"/>
        <v>17611</v>
      </c>
      <c r="AZ7" s="23">
        <f t="shared" si="3"/>
        <v>6204</v>
      </c>
    </row>
    <row r="8" spans="1:52" ht="12" customHeight="1" x14ac:dyDescent="0.25">
      <c r="A8" s="22" t="s">
        <v>63</v>
      </c>
      <c r="B8" s="14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31"/>
      <c r="AU8" s="33"/>
      <c r="AV8" s="12"/>
      <c r="AW8" s="12"/>
      <c r="AX8" s="12"/>
      <c r="AY8" s="12"/>
      <c r="AZ8" s="12"/>
    </row>
    <row r="9" spans="1:52" s="26" customFormat="1" ht="15" customHeight="1" x14ac:dyDescent="0.2">
      <c r="A9" s="24" t="s">
        <v>64</v>
      </c>
      <c r="B9" s="24">
        <f t="shared" ref="B9:AZ9" si="4">SUM(B10:B15)</f>
        <v>27234</v>
      </c>
      <c r="C9" s="24">
        <f t="shared" si="4"/>
        <v>317</v>
      </c>
      <c r="D9" s="24">
        <f t="shared" si="4"/>
        <v>351</v>
      </c>
      <c r="E9" s="24">
        <f t="shared" si="4"/>
        <v>399</v>
      </c>
      <c r="F9" s="24">
        <f t="shared" si="4"/>
        <v>462</v>
      </c>
      <c r="G9" s="24">
        <f t="shared" si="4"/>
        <v>406</v>
      </c>
      <c r="H9" s="24">
        <f t="shared" si="4"/>
        <v>430</v>
      </c>
      <c r="I9" s="24">
        <f t="shared" si="4"/>
        <v>451</v>
      </c>
      <c r="J9" s="24">
        <f t="shared" si="4"/>
        <v>458</v>
      </c>
      <c r="K9" s="24">
        <f t="shared" si="4"/>
        <v>486</v>
      </c>
      <c r="L9" s="24">
        <f t="shared" si="4"/>
        <v>456</v>
      </c>
      <c r="M9" s="24">
        <f t="shared" si="4"/>
        <v>505</v>
      </c>
      <c r="N9" s="24">
        <f t="shared" si="4"/>
        <v>440</v>
      </c>
      <c r="O9" s="24">
        <f t="shared" si="4"/>
        <v>455</v>
      </c>
      <c r="P9" s="24">
        <f t="shared" si="4"/>
        <v>468</v>
      </c>
      <c r="Q9" s="24">
        <f t="shared" si="4"/>
        <v>450</v>
      </c>
      <c r="R9" s="24">
        <f t="shared" si="4"/>
        <v>511</v>
      </c>
      <c r="S9" s="24">
        <f t="shared" si="4"/>
        <v>448</v>
      </c>
      <c r="T9" s="24">
        <f t="shared" si="4"/>
        <v>484</v>
      </c>
      <c r="U9" s="24">
        <f t="shared" si="4"/>
        <v>468</v>
      </c>
      <c r="V9" s="24">
        <f t="shared" si="4"/>
        <v>498</v>
      </c>
      <c r="W9" s="24">
        <f t="shared" si="4"/>
        <v>2301</v>
      </c>
      <c r="X9" s="24">
        <f t="shared" si="4"/>
        <v>2324</v>
      </c>
      <c r="Y9" s="24">
        <f t="shared" si="4"/>
        <v>2162</v>
      </c>
      <c r="Z9" s="24">
        <f t="shared" si="4"/>
        <v>2010</v>
      </c>
      <c r="AA9" s="24">
        <f t="shared" si="4"/>
        <v>1817</v>
      </c>
      <c r="AB9" s="24">
        <f t="shared" si="4"/>
        <v>1667</v>
      </c>
      <c r="AC9" s="24">
        <f t="shared" si="4"/>
        <v>1335</v>
      </c>
      <c r="AD9" s="24">
        <f t="shared" si="4"/>
        <v>1111</v>
      </c>
      <c r="AE9" s="24">
        <f t="shared" si="4"/>
        <v>968</v>
      </c>
      <c r="AF9" s="24">
        <f t="shared" si="4"/>
        <v>849</v>
      </c>
      <c r="AG9" s="24">
        <f t="shared" si="4"/>
        <v>663</v>
      </c>
      <c r="AH9" s="24">
        <f t="shared" si="4"/>
        <v>478</v>
      </c>
      <c r="AI9" s="24">
        <f t="shared" si="4"/>
        <v>309</v>
      </c>
      <c r="AJ9" s="24">
        <f t="shared" si="4"/>
        <v>297</v>
      </c>
      <c r="AK9" s="24">
        <f t="shared" si="4"/>
        <v>21</v>
      </c>
      <c r="AL9" s="24">
        <f t="shared" si="4"/>
        <v>148</v>
      </c>
      <c r="AM9" s="24">
        <f t="shared" si="4"/>
        <v>167</v>
      </c>
      <c r="AN9" s="24">
        <f t="shared" si="4"/>
        <v>379</v>
      </c>
      <c r="AO9" s="24">
        <f t="shared" si="4"/>
        <v>13880</v>
      </c>
      <c r="AP9" s="24">
        <f t="shared" si="4"/>
        <v>1133</v>
      </c>
      <c r="AQ9" s="24">
        <f t="shared" si="4"/>
        <v>1121</v>
      </c>
      <c r="AR9" s="24">
        <f t="shared" si="4"/>
        <v>6437</v>
      </c>
      <c r="AS9" s="24">
        <f t="shared" si="4"/>
        <v>472</v>
      </c>
      <c r="AT9" s="24"/>
      <c r="AU9" s="24">
        <f t="shared" si="4"/>
        <v>27234</v>
      </c>
      <c r="AV9" s="24">
        <f t="shared" si="4"/>
        <v>5161</v>
      </c>
      <c r="AW9" s="24">
        <f t="shared" si="4"/>
        <v>2816</v>
      </c>
      <c r="AX9" s="24">
        <f t="shared" si="4"/>
        <v>5591</v>
      </c>
      <c r="AY9" s="24">
        <f t="shared" si="4"/>
        <v>10102</v>
      </c>
      <c r="AZ9" s="24">
        <f t="shared" si="4"/>
        <v>3564</v>
      </c>
    </row>
    <row r="10" spans="1:52" x14ac:dyDescent="0.25">
      <c r="A10" s="22" t="s">
        <v>65</v>
      </c>
      <c r="B10" s="14">
        <f t="shared" ref="B10:B11" si="5">SUM(C10:AJ10)</f>
        <v>23507</v>
      </c>
      <c r="C10" s="6">
        <v>274</v>
      </c>
      <c r="D10" s="6">
        <v>303</v>
      </c>
      <c r="E10" s="6">
        <v>344</v>
      </c>
      <c r="F10" s="6">
        <v>398</v>
      </c>
      <c r="G10" s="6">
        <v>351</v>
      </c>
      <c r="H10" s="6">
        <v>372</v>
      </c>
      <c r="I10" s="6">
        <v>389</v>
      </c>
      <c r="J10" s="6">
        <v>395</v>
      </c>
      <c r="K10" s="6">
        <v>421</v>
      </c>
      <c r="L10" s="6">
        <v>393</v>
      </c>
      <c r="M10" s="6">
        <v>436</v>
      </c>
      <c r="N10" s="6">
        <v>380</v>
      </c>
      <c r="O10" s="6">
        <v>392</v>
      </c>
      <c r="P10" s="6">
        <v>403</v>
      </c>
      <c r="Q10" s="6">
        <v>389</v>
      </c>
      <c r="R10" s="6">
        <v>441</v>
      </c>
      <c r="S10" s="6">
        <v>387</v>
      </c>
      <c r="T10" s="6">
        <v>419</v>
      </c>
      <c r="U10" s="6">
        <v>403</v>
      </c>
      <c r="V10" s="6">
        <v>429</v>
      </c>
      <c r="W10" s="6">
        <v>1986</v>
      </c>
      <c r="X10" s="6">
        <v>2006</v>
      </c>
      <c r="Y10" s="6">
        <v>1866</v>
      </c>
      <c r="Z10" s="6">
        <v>1734</v>
      </c>
      <c r="AA10" s="6">
        <v>1569</v>
      </c>
      <c r="AB10" s="6">
        <v>1439</v>
      </c>
      <c r="AC10" s="6">
        <v>1152</v>
      </c>
      <c r="AD10" s="6">
        <v>959</v>
      </c>
      <c r="AE10" s="6">
        <v>835</v>
      </c>
      <c r="AF10" s="6">
        <v>734</v>
      </c>
      <c r="AG10" s="6">
        <v>572</v>
      </c>
      <c r="AH10" s="6">
        <v>413</v>
      </c>
      <c r="AI10" s="6">
        <v>267</v>
      </c>
      <c r="AJ10" s="6">
        <v>256</v>
      </c>
      <c r="AK10" s="6">
        <v>18</v>
      </c>
      <c r="AL10" s="6">
        <v>128</v>
      </c>
      <c r="AM10" s="6">
        <v>144</v>
      </c>
      <c r="AN10" s="6">
        <v>328</v>
      </c>
      <c r="AO10" s="6">
        <v>11981</v>
      </c>
      <c r="AP10" s="6">
        <v>977</v>
      </c>
      <c r="AQ10" s="6">
        <v>968</v>
      </c>
      <c r="AR10" s="6">
        <v>5557</v>
      </c>
      <c r="AS10" s="6">
        <v>407</v>
      </c>
      <c r="AT10" s="31"/>
      <c r="AU10" s="13">
        <f t="shared" ref="AU10:AU34" si="6">B10</f>
        <v>23507</v>
      </c>
      <c r="AV10" s="13">
        <f t="shared" ref="AV10:AV34" si="7">SUM(C10:N10)</f>
        <v>4456</v>
      </c>
      <c r="AW10" s="13">
        <f t="shared" ref="AW10:AW34" si="8">SUM(O10:T10)</f>
        <v>2431</v>
      </c>
      <c r="AX10" s="13">
        <f t="shared" ref="AX10:AX34" si="9">SUM(U10:X10)</f>
        <v>4824</v>
      </c>
      <c r="AY10" s="13">
        <f t="shared" ref="AY10:AY34" si="10">SUM(Y10:AD10)</f>
        <v>8719</v>
      </c>
      <c r="AZ10" s="13">
        <f t="shared" ref="AZ10:AZ34" si="11">SUM(AE10:AJ10)</f>
        <v>3077</v>
      </c>
    </row>
    <row r="11" spans="1:52" x14ac:dyDescent="0.25">
      <c r="A11" s="22" t="s">
        <v>66</v>
      </c>
      <c r="B11" s="14">
        <f t="shared" si="5"/>
        <v>1030</v>
      </c>
      <c r="C11" s="6">
        <v>12</v>
      </c>
      <c r="D11" s="6">
        <v>13</v>
      </c>
      <c r="E11" s="6">
        <v>15</v>
      </c>
      <c r="F11" s="6">
        <v>18</v>
      </c>
      <c r="G11" s="6">
        <v>15</v>
      </c>
      <c r="H11" s="6">
        <v>16</v>
      </c>
      <c r="I11" s="6">
        <v>17</v>
      </c>
      <c r="J11" s="6">
        <v>17</v>
      </c>
      <c r="K11" s="6">
        <v>18</v>
      </c>
      <c r="L11" s="6">
        <v>17</v>
      </c>
      <c r="M11" s="6">
        <v>19</v>
      </c>
      <c r="N11" s="6">
        <v>17</v>
      </c>
      <c r="O11" s="6">
        <v>17</v>
      </c>
      <c r="P11" s="6">
        <v>18</v>
      </c>
      <c r="Q11" s="6">
        <v>17</v>
      </c>
      <c r="R11" s="6">
        <v>19</v>
      </c>
      <c r="S11" s="6">
        <v>17</v>
      </c>
      <c r="T11" s="6">
        <v>18</v>
      </c>
      <c r="U11" s="6">
        <v>18</v>
      </c>
      <c r="V11" s="6">
        <v>19</v>
      </c>
      <c r="W11" s="6">
        <v>87</v>
      </c>
      <c r="X11" s="6">
        <v>88</v>
      </c>
      <c r="Y11" s="6">
        <v>82</v>
      </c>
      <c r="Z11" s="6">
        <v>76</v>
      </c>
      <c r="AA11" s="6">
        <v>69</v>
      </c>
      <c r="AB11" s="6">
        <v>63</v>
      </c>
      <c r="AC11" s="6">
        <v>51</v>
      </c>
      <c r="AD11" s="6">
        <v>42</v>
      </c>
      <c r="AE11" s="6">
        <v>37</v>
      </c>
      <c r="AF11" s="6">
        <v>32</v>
      </c>
      <c r="AG11" s="6">
        <v>25</v>
      </c>
      <c r="AH11" s="6">
        <v>18</v>
      </c>
      <c r="AI11" s="6">
        <v>12</v>
      </c>
      <c r="AJ11" s="6">
        <v>11</v>
      </c>
      <c r="AK11" s="6">
        <v>1</v>
      </c>
      <c r="AL11" s="6">
        <v>6</v>
      </c>
      <c r="AM11" s="6">
        <v>6</v>
      </c>
      <c r="AN11" s="6">
        <v>14</v>
      </c>
      <c r="AO11" s="6">
        <v>527</v>
      </c>
      <c r="AP11" s="6">
        <v>43</v>
      </c>
      <c r="AQ11" s="6">
        <v>43</v>
      </c>
      <c r="AR11" s="6">
        <v>244</v>
      </c>
      <c r="AS11" s="6">
        <v>18</v>
      </c>
      <c r="AT11" s="31"/>
      <c r="AU11" s="13">
        <f t="shared" si="6"/>
        <v>1030</v>
      </c>
      <c r="AV11" s="13">
        <f t="shared" si="7"/>
        <v>194</v>
      </c>
      <c r="AW11" s="13">
        <f t="shared" si="8"/>
        <v>106</v>
      </c>
      <c r="AX11" s="13">
        <f t="shared" si="9"/>
        <v>212</v>
      </c>
      <c r="AY11" s="13">
        <f t="shared" si="10"/>
        <v>383</v>
      </c>
      <c r="AZ11" s="13">
        <f t="shared" si="11"/>
        <v>135</v>
      </c>
    </row>
    <row r="12" spans="1:52" x14ac:dyDescent="0.25">
      <c r="A12" s="22" t="s">
        <v>67</v>
      </c>
      <c r="B12" s="14">
        <f>SUM(C12:AJ12)</f>
        <v>904</v>
      </c>
      <c r="C12" s="6">
        <v>11</v>
      </c>
      <c r="D12" s="6">
        <v>12</v>
      </c>
      <c r="E12" s="6">
        <v>13</v>
      </c>
      <c r="F12" s="6">
        <v>15</v>
      </c>
      <c r="G12" s="6">
        <v>13</v>
      </c>
      <c r="H12" s="6">
        <v>14</v>
      </c>
      <c r="I12" s="6">
        <v>15</v>
      </c>
      <c r="J12" s="6">
        <v>15</v>
      </c>
      <c r="K12" s="6">
        <v>16</v>
      </c>
      <c r="L12" s="6">
        <v>15</v>
      </c>
      <c r="M12" s="6">
        <v>17</v>
      </c>
      <c r="N12" s="6">
        <v>15</v>
      </c>
      <c r="O12" s="6">
        <v>15</v>
      </c>
      <c r="P12" s="6">
        <v>16</v>
      </c>
      <c r="Q12" s="6">
        <v>15</v>
      </c>
      <c r="R12" s="6">
        <v>17</v>
      </c>
      <c r="S12" s="6">
        <v>15</v>
      </c>
      <c r="T12" s="6">
        <v>16</v>
      </c>
      <c r="U12" s="6">
        <v>16</v>
      </c>
      <c r="V12" s="6">
        <v>17</v>
      </c>
      <c r="W12" s="6">
        <v>76</v>
      </c>
      <c r="X12" s="6">
        <v>77</v>
      </c>
      <c r="Y12" s="6">
        <v>72</v>
      </c>
      <c r="Z12" s="6">
        <v>67</v>
      </c>
      <c r="AA12" s="6">
        <v>60</v>
      </c>
      <c r="AB12" s="6">
        <v>55</v>
      </c>
      <c r="AC12" s="6">
        <v>44</v>
      </c>
      <c r="AD12" s="6">
        <v>37</v>
      </c>
      <c r="AE12" s="6">
        <v>32</v>
      </c>
      <c r="AF12" s="6">
        <v>28</v>
      </c>
      <c r="AG12" s="6">
        <v>22</v>
      </c>
      <c r="AH12" s="6">
        <v>16</v>
      </c>
      <c r="AI12" s="6">
        <v>10</v>
      </c>
      <c r="AJ12" s="6">
        <v>10</v>
      </c>
      <c r="AK12" s="6">
        <v>1</v>
      </c>
      <c r="AL12" s="6">
        <v>5</v>
      </c>
      <c r="AM12" s="6">
        <v>6</v>
      </c>
      <c r="AN12" s="6">
        <v>13</v>
      </c>
      <c r="AO12" s="6">
        <v>460</v>
      </c>
      <c r="AP12" s="6">
        <v>38</v>
      </c>
      <c r="AQ12" s="6">
        <v>37</v>
      </c>
      <c r="AR12" s="6">
        <v>213</v>
      </c>
      <c r="AS12" s="6">
        <v>16</v>
      </c>
      <c r="AT12" s="31"/>
      <c r="AU12" s="13">
        <f t="shared" si="6"/>
        <v>904</v>
      </c>
      <c r="AV12" s="13">
        <f t="shared" si="7"/>
        <v>171</v>
      </c>
      <c r="AW12" s="13">
        <f t="shared" si="8"/>
        <v>94</v>
      </c>
      <c r="AX12" s="13">
        <f t="shared" si="9"/>
        <v>186</v>
      </c>
      <c r="AY12" s="13">
        <f t="shared" si="10"/>
        <v>335</v>
      </c>
      <c r="AZ12" s="13">
        <f t="shared" si="11"/>
        <v>118</v>
      </c>
    </row>
    <row r="13" spans="1:52" x14ac:dyDescent="0.25">
      <c r="A13" s="22" t="s">
        <v>68</v>
      </c>
      <c r="B13" s="14">
        <f t="shared" ref="B13:B15" si="12">SUM(C13:AJ13)</f>
        <v>811</v>
      </c>
      <c r="C13" s="6">
        <v>9</v>
      </c>
      <c r="D13" s="6">
        <v>10</v>
      </c>
      <c r="E13" s="6">
        <v>12</v>
      </c>
      <c r="F13" s="6">
        <v>14</v>
      </c>
      <c r="G13" s="6">
        <v>12</v>
      </c>
      <c r="H13" s="6">
        <v>13</v>
      </c>
      <c r="I13" s="6">
        <v>13</v>
      </c>
      <c r="J13" s="6">
        <v>14</v>
      </c>
      <c r="K13" s="6">
        <v>14</v>
      </c>
      <c r="L13" s="6">
        <v>14</v>
      </c>
      <c r="M13" s="6">
        <v>15</v>
      </c>
      <c r="N13" s="6">
        <v>13</v>
      </c>
      <c r="O13" s="6">
        <v>14</v>
      </c>
      <c r="P13" s="6">
        <v>14</v>
      </c>
      <c r="Q13" s="6">
        <v>13</v>
      </c>
      <c r="R13" s="6">
        <v>15</v>
      </c>
      <c r="S13" s="6">
        <v>13</v>
      </c>
      <c r="T13" s="6">
        <v>14</v>
      </c>
      <c r="U13" s="6">
        <v>14</v>
      </c>
      <c r="V13" s="6">
        <v>15</v>
      </c>
      <c r="W13" s="6">
        <v>69</v>
      </c>
      <c r="X13" s="6">
        <v>69</v>
      </c>
      <c r="Y13" s="6">
        <v>65</v>
      </c>
      <c r="Z13" s="6">
        <v>60</v>
      </c>
      <c r="AA13" s="6">
        <v>54</v>
      </c>
      <c r="AB13" s="6">
        <v>50</v>
      </c>
      <c r="AC13" s="6">
        <v>40</v>
      </c>
      <c r="AD13" s="6">
        <v>33</v>
      </c>
      <c r="AE13" s="6">
        <v>29</v>
      </c>
      <c r="AF13" s="6">
        <v>25</v>
      </c>
      <c r="AG13" s="6">
        <v>20</v>
      </c>
      <c r="AH13" s="6">
        <v>14</v>
      </c>
      <c r="AI13" s="6">
        <v>9</v>
      </c>
      <c r="AJ13" s="6">
        <v>9</v>
      </c>
      <c r="AK13" s="6">
        <v>1</v>
      </c>
      <c r="AL13" s="6">
        <v>4</v>
      </c>
      <c r="AM13" s="6">
        <v>5</v>
      </c>
      <c r="AN13" s="6">
        <v>11</v>
      </c>
      <c r="AO13" s="6">
        <v>414</v>
      </c>
      <c r="AP13" s="6">
        <v>34</v>
      </c>
      <c r="AQ13" s="6">
        <v>33</v>
      </c>
      <c r="AR13" s="6">
        <v>192</v>
      </c>
      <c r="AS13" s="6">
        <v>14</v>
      </c>
      <c r="AT13" s="31"/>
      <c r="AU13" s="13">
        <f t="shared" si="6"/>
        <v>811</v>
      </c>
      <c r="AV13" s="13">
        <f t="shared" si="7"/>
        <v>153</v>
      </c>
      <c r="AW13" s="13">
        <f t="shared" si="8"/>
        <v>83</v>
      </c>
      <c r="AX13" s="13">
        <f t="shared" si="9"/>
        <v>167</v>
      </c>
      <c r="AY13" s="13">
        <f t="shared" si="10"/>
        <v>302</v>
      </c>
      <c r="AZ13" s="13">
        <f t="shared" si="11"/>
        <v>106</v>
      </c>
    </row>
    <row r="14" spans="1:52" x14ac:dyDescent="0.25">
      <c r="A14" s="22" t="s">
        <v>69</v>
      </c>
      <c r="B14" s="14">
        <f t="shared" si="12"/>
        <v>526</v>
      </c>
      <c r="C14" s="6">
        <v>6</v>
      </c>
      <c r="D14" s="6">
        <v>7</v>
      </c>
      <c r="E14" s="6">
        <v>8</v>
      </c>
      <c r="F14" s="6">
        <v>9</v>
      </c>
      <c r="G14" s="6">
        <v>8</v>
      </c>
      <c r="H14" s="6">
        <v>8</v>
      </c>
      <c r="I14" s="6">
        <v>9</v>
      </c>
      <c r="J14" s="6">
        <v>9</v>
      </c>
      <c r="K14" s="6">
        <v>9</v>
      </c>
      <c r="L14" s="6">
        <v>9</v>
      </c>
      <c r="M14" s="6">
        <v>10</v>
      </c>
      <c r="N14" s="6">
        <v>8</v>
      </c>
      <c r="O14" s="6">
        <v>9</v>
      </c>
      <c r="P14" s="6">
        <v>9</v>
      </c>
      <c r="Q14" s="6">
        <v>9</v>
      </c>
      <c r="R14" s="6">
        <v>10</v>
      </c>
      <c r="S14" s="6">
        <v>9</v>
      </c>
      <c r="T14" s="6">
        <v>9</v>
      </c>
      <c r="U14" s="6">
        <v>9</v>
      </c>
      <c r="V14" s="6">
        <v>10</v>
      </c>
      <c r="W14" s="6">
        <v>44</v>
      </c>
      <c r="X14" s="6">
        <v>45</v>
      </c>
      <c r="Y14" s="6">
        <v>41</v>
      </c>
      <c r="Z14" s="6">
        <v>39</v>
      </c>
      <c r="AA14" s="6">
        <v>35</v>
      </c>
      <c r="AB14" s="6">
        <v>32</v>
      </c>
      <c r="AC14" s="6">
        <v>26</v>
      </c>
      <c r="AD14" s="6">
        <v>21</v>
      </c>
      <c r="AE14" s="6">
        <v>19</v>
      </c>
      <c r="AF14" s="6">
        <v>16</v>
      </c>
      <c r="AG14" s="6">
        <v>13</v>
      </c>
      <c r="AH14" s="6">
        <v>9</v>
      </c>
      <c r="AI14" s="6">
        <v>6</v>
      </c>
      <c r="AJ14" s="6">
        <v>6</v>
      </c>
      <c r="AK14" s="6">
        <v>0</v>
      </c>
      <c r="AL14" s="6">
        <v>3</v>
      </c>
      <c r="AM14" s="6">
        <v>3</v>
      </c>
      <c r="AN14" s="6">
        <v>7</v>
      </c>
      <c r="AO14" s="6">
        <v>266</v>
      </c>
      <c r="AP14" s="6">
        <v>22</v>
      </c>
      <c r="AQ14" s="6">
        <v>21</v>
      </c>
      <c r="AR14" s="6">
        <v>123</v>
      </c>
      <c r="AS14" s="6">
        <v>9</v>
      </c>
      <c r="AT14" s="31"/>
      <c r="AU14" s="13">
        <f t="shared" si="6"/>
        <v>526</v>
      </c>
      <c r="AV14" s="13">
        <f t="shared" si="7"/>
        <v>100</v>
      </c>
      <c r="AW14" s="13">
        <f t="shared" si="8"/>
        <v>55</v>
      </c>
      <c r="AX14" s="13">
        <f t="shared" si="9"/>
        <v>108</v>
      </c>
      <c r="AY14" s="13">
        <f t="shared" si="10"/>
        <v>194</v>
      </c>
      <c r="AZ14" s="13">
        <f t="shared" si="11"/>
        <v>69</v>
      </c>
    </row>
    <row r="15" spans="1:52" x14ac:dyDescent="0.25">
      <c r="A15" s="22" t="s">
        <v>70</v>
      </c>
      <c r="B15" s="14">
        <f t="shared" si="12"/>
        <v>456</v>
      </c>
      <c r="C15" s="6">
        <v>5</v>
      </c>
      <c r="D15" s="6">
        <v>6</v>
      </c>
      <c r="E15" s="6">
        <v>7</v>
      </c>
      <c r="F15" s="6">
        <v>8</v>
      </c>
      <c r="G15" s="6">
        <v>7</v>
      </c>
      <c r="H15" s="6">
        <v>7</v>
      </c>
      <c r="I15" s="6">
        <v>8</v>
      </c>
      <c r="J15" s="6">
        <v>8</v>
      </c>
      <c r="K15" s="6">
        <v>8</v>
      </c>
      <c r="L15" s="6">
        <v>8</v>
      </c>
      <c r="M15" s="6">
        <v>8</v>
      </c>
      <c r="N15" s="6">
        <v>7</v>
      </c>
      <c r="O15" s="6">
        <v>8</v>
      </c>
      <c r="P15" s="6">
        <v>8</v>
      </c>
      <c r="Q15" s="6">
        <v>7</v>
      </c>
      <c r="R15" s="6">
        <v>9</v>
      </c>
      <c r="S15" s="6">
        <v>7</v>
      </c>
      <c r="T15" s="6">
        <v>8</v>
      </c>
      <c r="U15" s="6">
        <v>8</v>
      </c>
      <c r="V15" s="6">
        <v>8</v>
      </c>
      <c r="W15" s="6">
        <v>39</v>
      </c>
      <c r="X15" s="6">
        <v>39</v>
      </c>
      <c r="Y15" s="6">
        <v>36</v>
      </c>
      <c r="Z15" s="6">
        <v>34</v>
      </c>
      <c r="AA15" s="6">
        <v>30</v>
      </c>
      <c r="AB15" s="6">
        <v>28</v>
      </c>
      <c r="AC15" s="6">
        <v>22</v>
      </c>
      <c r="AD15" s="6">
        <v>19</v>
      </c>
      <c r="AE15" s="6">
        <v>16</v>
      </c>
      <c r="AF15" s="6">
        <v>14</v>
      </c>
      <c r="AG15" s="6">
        <v>11</v>
      </c>
      <c r="AH15" s="6">
        <v>8</v>
      </c>
      <c r="AI15" s="6">
        <v>5</v>
      </c>
      <c r="AJ15" s="6">
        <v>5</v>
      </c>
      <c r="AK15" s="6">
        <v>0</v>
      </c>
      <c r="AL15" s="6">
        <v>2</v>
      </c>
      <c r="AM15" s="6">
        <v>3</v>
      </c>
      <c r="AN15" s="6">
        <v>6</v>
      </c>
      <c r="AO15" s="6">
        <v>232</v>
      </c>
      <c r="AP15" s="6">
        <v>19</v>
      </c>
      <c r="AQ15" s="6">
        <v>19</v>
      </c>
      <c r="AR15" s="6">
        <v>108</v>
      </c>
      <c r="AS15" s="6">
        <v>8</v>
      </c>
      <c r="AT15" s="31"/>
      <c r="AU15" s="13">
        <f t="shared" si="6"/>
        <v>456</v>
      </c>
      <c r="AV15" s="13">
        <f t="shared" si="7"/>
        <v>87</v>
      </c>
      <c r="AW15" s="13">
        <f t="shared" si="8"/>
        <v>47</v>
      </c>
      <c r="AX15" s="13">
        <f t="shared" si="9"/>
        <v>94</v>
      </c>
      <c r="AY15" s="13">
        <f t="shared" si="10"/>
        <v>169</v>
      </c>
      <c r="AZ15" s="13">
        <f t="shared" si="11"/>
        <v>59</v>
      </c>
    </row>
    <row r="16" spans="1:52" s="26" customFormat="1" ht="12" x14ac:dyDescent="0.2">
      <c r="A16" s="24" t="s">
        <v>43</v>
      </c>
      <c r="B16" s="24">
        <f t="shared" ref="B16:AZ16" si="13">SUM(B17:B23)</f>
        <v>8881</v>
      </c>
      <c r="C16" s="24">
        <f t="shared" si="13"/>
        <v>103</v>
      </c>
      <c r="D16" s="24">
        <f t="shared" si="13"/>
        <v>114</v>
      </c>
      <c r="E16" s="24">
        <f t="shared" si="13"/>
        <v>129</v>
      </c>
      <c r="F16" s="24">
        <f t="shared" si="13"/>
        <v>150</v>
      </c>
      <c r="G16" s="24">
        <f t="shared" si="13"/>
        <v>131</v>
      </c>
      <c r="H16" s="24">
        <f t="shared" si="13"/>
        <v>139</v>
      </c>
      <c r="I16" s="24">
        <f t="shared" si="13"/>
        <v>146</v>
      </c>
      <c r="J16" s="24">
        <f t="shared" si="13"/>
        <v>150</v>
      </c>
      <c r="K16" s="24">
        <f t="shared" si="13"/>
        <v>157</v>
      </c>
      <c r="L16" s="24">
        <f t="shared" si="13"/>
        <v>150</v>
      </c>
      <c r="M16" s="24">
        <f t="shared" si="13"/>
        <v>165</v>
      </c>
      <c r="N16" s="24">
        <f t="shared" si="13"/>
        <v>143</v>
      </c>
      <c r="O16" s="24">
        <f t="shared" si="13"/>
        <v>149</v>
      </c>
      <c r="P16" s="24">
        <f t="shared" si="13"/>
        <v>153</v>
      </c>
      <c r="Q16" s="24">
        <f t="shared" si="13"/>
        <v>145</v>
      </c>
      <c r="R16" s="24">
        <f t="shared" si="13"/>
        <v>166</v>
      </c>
      <c r="S16" s="24">
        <f t="shared" si="13"/>
        <v>145</v>
      </c>
      <c r="T16" s="24">
        <f t="shared" si="13"/>
        <v>157</v>
      </c>
      <c r="U16" s="24">
        <f t="shared" si="13"/>
        <v>153</v>
      </c>
      <c r="V16" s="24">
        <f t="shared" si="13"/>
        <v>164</v>
      </c>
      <c r="W16" s="24">
        <f t="shared" si="13"/>
        <v>750</v>
      </c>
      <c r="X16" s="24">
        <f t="shared" si="13"/>
        <v>758</v>
      </c>
      <c r="Y16" s="24">
        <f t="shared" si="13"/>
        <v>704</v>
      </c>
      <c r="Z16" s="24">
        <f t="shared" si="13"/>
        <v>656</v>
      </c>
      <c r="AA16" s="24">
        <f t="shared" si="13"/>
        <v>595</v>
      </c>
      <c r="AB16" s="24">
        <f t="shared" si="13"/>
        <v>545</v>
      </c>
      <c r="AC16" s="24">
        <f t="shared" si="13"/>
        <v>437</v>
      </c>
      <c r="AD16" s="24">
        <f t="shared" si="13"/>
        <v>365</v>
      </c>
      <c r="AE16" s="24">
        <f t="shared" si="13"/>
        <v>316</v>
      </c>
      <c r="AF16" s="24">
        <f t="shared" si="13"/>
        <v>277</v>
      </c>
      <c r="AG16" s="24">
        <f t="shared" si="13"/>
        <v>216</v>
      </c>
      <c r="AH16" s="24">
        <f t="shared" si="13"/>
        <v>156</v>
      </c>
      <c r="AI16" s="24">
        <f t="shared" si="13"/>
        <v>101</v>
      </c>
      <c r="AJ16" s="24">
        <f t="shared" si="13"/>
        <v>96</v>
      </c>
      <c r="AK16" s="24">
        <f t="shared" si="13"/>
        <v>7</v>
      </c>
      <c r="AL16" s="24">
        <f t="shared" si="13"/>
        <v>49</v>
      </c>
      <c r="AM16" s="24">
        <f t="shared" si="13"/>
        <v>56</v>
      </c>
      <c r="AN16" s="24">
        <f t="shared" si="13"/>
        <v>122</v>
      </c>
      <c r="AO16" s="24">
        <f t="shared" si="13"/>
        <v>4527</v>
      </c>
      <c r="AP16" s="24">
        <f t="shared" si="13"/>
        <v>368</v>
      </c>
      <c r="AQ16" s="24">
        <f t="shared" si="13"/>
        <v>365</v>
      </c>
      <c r="AR16" s="24">
        <f t="shared" si="13"/>
        <v>2099</v>
      </c>
      <c r="AS16" s="24">
        <f t="shared" si="13"/>
        <v>156</v>
      </c>
      <c r="AT16" s="24"/>
      <c r="AU16" s="24">
        <f t="shared" si="13"/>
        <v>8881</v>
      </c>
      <c r="AV16" s="24">
        <f t="shared" si="13"/>
        <v>1677</v>
      </c>
      <c r="AW16" s="24">
        <f t="shared" si="13"/>
        <v>915</v>
      </c>
      <c r="AX16" s="24">
        <f t="shared" si="13"/>
        <v>1825</v>
      </c>
      <c r="AY16" s="24">
        <f t="shared" si="13"/>
        <v>3302</v>
      </c>
      <c r="AZ16" s="24">
        <f t="shared" si="13"/>
        <v>1162</v>
      </c>
    </row>
    <row r="17" spans="1:52" x14ac:dyDescent="0.25">
      <c r="A17" s="22" t="s">
        <v>71</v>
      </c>
      <c r="B17" s="14">
        <f>SUM(C17:AJ17)</f>
        <v>2556</v>
      </c>
      <c r="C17" s="6">
        <v>30</v>
      </c>
      <c r="D17" s="6">
        <v>33</v>
      </c>
      <c r="E17" s="6">
        <v>37</v>
      </c>
      <c r="F17" s="6">
        <v>43</v>
      </c>
      <c r="G17" s="6">
        <v>38</v>
      </c>
      <c r="H17" s="6">
        <v>40</v>
      </c>
      <c r="I17" s="6">
        <v>42</v>
      </c>
      <c r="J17" s="6">
        <v>43</v>
      </c>
      <c r="K17" s="6">
        <v>45</v>
      </c>
      <c r="L17" s="6">
        <v>43</v>
      </c>
      <c r="M17" s="6">
        <v>47</v>
      </c>
      <c r="N17" s="6">
        <v>41</v>
      </c>
      <c r="O17" s="6">
        <v>43</v>
      </c>
      <c r="P17" s="6">
        <v>44</v>
      </c>
      <c r="Q17" s="6">
        <v>42</v>
      </c>
      <c r="R17" s="6">
        <v>48</v>
      </c>
      <c r="S17" s="6">
        <v>42</v>
      </c>
      <c r="T17" s="6">
        <v>45</v>
      </c>
      <c r="U17" s="6">
        <v>44</v>
      </c>
      <c r="V17" s="6">
        <v>47</v>
      </c>
      <c r="W17" s="6">
        <v>216</v>
      </c>
      <c r="X17" s="6">
        <v>218</v>
      </c>
      <c r="Y17" s="6">
        <v>203</v>
      </c>
      <c r="Z17" s="6">
        <v>189</v>
      </c>
      <c r="AA17" s="6">
        <v>171</v>
      </c>
      <c r="AB17" s="6">
        <v>157</v>
      </c>
      <c r="AC17" s="6">
        <v>125</v>
      </c>
      <c r="AD17" s="6">
        <v>105</v>
      </c>
      <c r="AE17" s="6">
        <v>91</v>
      </c>
      <c r="AF17" s="6">
        <v>80</v>
      </c>
      <c r="AG17" s="6">
        <v>62</v>
      </c>
      <c r="AH17" s="6">
        <v>45</v>
      </c>
      <c r="AI17" s="6">
        <v>29</v>
      </c>
      <c r="AJ17" s="6">
        <v>28</v>
      </c>
      <c r="AK17" s="6">
        <v>2</v>
      </c>
      <c r="AL17" s="6">
        <v>14</v>
      </c>
      <c r="AM17" s="6">
        <v>16</v>
      </c>
      <c r="AN17" s="6">
        <v>35</v>
      </c>
      <c r="AO17" s="6">
        <v>1303</v>
      </c>
      <c r="AP17" s="6">
        <v>106</v>
      </c>
      <c r="AQ17" s="6">
        <v>105</v>
      </c>
      <c r="AR17" s="6">
        <v>604</v>
      </c>
      <c r="AS17" s="6">
        <v>45</v>
      </c>
      <c r="AT17" s="31"/>
      <c r="AU17" s="13">
        <f t="shared" si="6"/>
        <v>2556</v>
      </c>
      <c r="AV17" s="13">
        <f t="shared" si="7"/>
        <v>482</v>
      </c>
      <c r="AW17" s="13">
        <f t="shared" si="8"/>
        <v>264</v>
      </c>
      <c r="AX17" s="13">
        <f t="shared" si="9"/>
        <v>525</v>
      </c>
      <c r="AY17" s="13">
        <f t="shared" si="10"/>
        <v>950</v>
      </c>
      <c r="AZ17" s="13">
        <f t="shared" si="11"/>
        <v>335</v>
      </c>
    </row>
    <row r="18" spans="1:52" x14ac:dyDescent="0.25">
      <c r="A18" s="22" t="s">
        <v>72</v>
      </c>
      <c r="B18" s="14">
        <f t="shared" ref="B18:B23" si="14">SUM(C18:AJ18)</f>
        <v>895</v>
      </c>
      <c r="C18" s="6">
        <v>10</v>
      </c>
      <c r="D18" s="6">
        <v>11</v>
      </c>
      <c r="E18" s="6">
        <v>13</v>
      </c>
      <c r="F18" s="6">
        <v>15</v>
      </c>
      <c r="G18" s="6">
        <v>13</v>
      </c>
      <c r="H18" s="6">
        <v>14</v>
      </c>
      <c r="I18" s="6">
        <v>15</v>
      </c>
      <c r="J18" s="6">
        <v>15</v>
      </c>
      <c r="K18" s="6">
        <v>16</v>
      </c>
      <c r="L18" s="6">
        <v>15</v>
      </c>
      <c r="M18" s="6">
        <v>17</v>
      </c>
      <c r="N18" s="6">
        <v>14</v>
      </c>
      <c r="O18" s="6">
        <v>15</v>
      </c>
      <c r="P18" s="6">
        <v>15</v>
      </c>
      <c r="Q18" s="6">
        <v>15</v>
      </c>
      <c r="R18" s="6">
        <v>17</v>
      </c>
      <c r="S18" s="6">
        <v>15</v>
      </c>
      <c r="T18" s="6">
        <v>16</v>
      </c>
      <c r="U18" s="6">
        <v>15</v>
      </c>
      <c r="V18" s="6">
        <v>16</v>
      </c>
      <c r="W18" s="6">
        <v>76</v>
      </c>
      <c r="X18" s="6">
        <v>76</v>
      </c>
      <c r="Y18" s="6">
        <v>71</v>
      </c>
      <c r="Z18" s="6">
        <v>66</v>
      </c>
      <c r="AA18" s="6">
        <v>60</v>
      </c>
      <c r="AB18" s="6">
        <v>55</v>
      </c>
      <c r="AC18" s="6">
        <v>44</v>
      </c>
      <c r="AD18" s="6">
        <v>37</v>
      </c>
      <c r="AE18" s="6">
        <v>32</v>
      </c>
      <c r="AF18" s="6">
        <v>28</v>
      </c>
      <c r="AG18" s="6">
        <v>22</v>
      </c>
      <c r="AH18" s="6">
        <v>16</v>
      </c>
      <c r="AI18" s="6">
        <v>10</v>
      </c>
      <c r="AJ18" s="6">
        <v>10</v>
      </c>
      <c r="AK18" s="6">
        <v>1</v>
      </c>
      <c r="AL18" s="6">
        <v>5</v>
      </c>
      <c r="AM18" s="6">
        <v>6</v>
      </c>
      <c r="AN18" s="6">
        <v>12</v>
      </c>
      <c r="AO18" s="6">
        <v>456</v>
      </c>
      <c r="AP18" s="6">
        <v>37</v>
      </c>
      <c r="AQ18" s="6">
        <v>37</v>
      </c>
      <c r="AR18" s="6">
        <v>212</v>
      </c>
      <c r="AS18" s="6">
        <v>16</v>
      </c>
      <c r="AT18" s="31"/>
      <c r="AU18" s="13">
        <f t="shared" si="6"/>
        <v>895</v>
      </c>
      <c r="AV18" s="13">
        <f t="shared" si="7"/>
        <v>168</v>
      </c>
      <c r="AW18" s="13">
        <f t="shared" si="8"/>
        <v>93</v>
      </c>
      <c r="AX18" s="13">
        <f t="shared" si="9"/>
        <v>183</v>
      </c>
      <c r="AY18" s="13">
        <f t="shared" si="10"/>
        <v>333</v>
      </c>
      <c r="AZ18" s="13">
        <f t="shared" si="11"/>
        <v>118</v>
      </c>
    </row>
    <row r="19" spans="1:52" x14ac:dyDescent="0.25">
      <c r="A19" s="22" t="s">
        <v>73</v>
      </c>
      <c r="B19" s="14">
        <f t="shared" si="14"/>
        <v>1236</v>
      </c>
      <c r="C19" s="6">
        <v>14</v>
      </c>
      <c r="D19" s="6">
        <v>16</v>
      </c>
      <c r="E19" s="6">
        <v>18</v>
      </c>
      <c r="F19" s="6">
        <v>21</v>
      </c>
      <c r="G19" s="6">
        <v>18</v>
      </c>
      <c r="H19" s="6">
        <v>19</v>
      </c>
      <c r="I19" s="6">
        <v>20</v>
      </c>
      <c r="J19" s="6">
        <v>21</v>
      </c>
      <c r="K19" s="6">
        <v>22</v>
      </c>
      <c r="L19" s="6">
        <v>21</v>
      </c>
      <c r="M19" s="6">
        <v>23</v>
      </c>
      <c r="N19" s="6">
        <v>20</v>
      </c>
      <c r="O19" s="6">
        <v>21</v>
      </c>
      <c r="P19" s="6">
        <v>21</v>
      </c>
      <c r="Q19" s="6">
        <v>20</v>
      </c>
      <c r="R19" s="6">
        <v>23</v>
      </c>
      <c r="S19" s="6">
        <v>20</v>
      </c>
      <c r="T19" s="6">
        <v>22</v>
      </c>
      <c r="U19" s="6">
        <v>21</v>
      </c>
      <c r="V19" s="6">
        <v>23</v>
      </c>
      <c r="W19" s="6">
        <v>104</v>
      </c>
      <c r="X19" s="6">
        <v>106</v>
      </c>
      <c r="Y19" s="6">
        <v>98</v>
      </c>
      <c r="Z19" s="6">
        <v>91</v>
      </c>
      <c r="AA19" s="6">
        <v>83</v>
      </c>
      <c r="AB19" s="6">
        <v>76</v>
      </c>
      <c r="AC19" s="6">
        <v>61</v>
      </c>
      <c r="AD19" s="6">
        <v>51</v>
      </c>
      <c r="AE19" s="6">
        <v>44</v>
      </c>
      <c r="AF19" s="6">
        <v>39</v>
      </c>
      <c r="AG19" s="6">
        <v>30</v>
      </c>
      <c r="AH19" s="6">
        <v>22</v>
      </c>
      <c r="AI19" s="6">
        <v>14</v>
      </c>
      <c r="AJ19" s="6">
        <v>13</v>
      </c>
      <c r="AK19" s="6">
        <v>1</v>
      </c>
      <c r="AL19" s="6">
        <v>7</v>
      </c>
      <c r="AM19" s="6">
        <v>8</v>
      </c>
      <c r="AN19" s="6">
        <v>17</v>
      </c>
      <c r="AO19" s="6">
        <v>631</v>
      </c>
      <c r="AP19" s="6">
        <v>51</v>
      </c>
      <c r="AQ19" s="6">
        <v>51</v>
      </c>
      <c r="AR19" s="6">
        <v>292</v>
      </c>
      <c r="AS19" s="6">
        <v>22</v>
      </c>
      <c r="AT19" s="31"/>
      <c r="AU19" s="13">
        <f t="shared" si="6"/>
        <v>1236</v>
      </c>
      <c r="AV19" s="13">
        <f t="shared" si="7"/>
        <v>233</v>
      </c>
      <c r="AW19" s="13">
        <f t="shared" si="8"/>
        <v>127</v>
      </c>
      <c r="AX19" s="13">
        <f t="shared" si="9"/>
        <v>254</v>
      </c>
      <c r="AY19" s="13">
        <f t="shared" si="10"/>
        <v>460</v>
      </c>
      <c r="AZ19" s="13">
        <f t="shared" si="11"/>
        <v>162</v>
      </c>
    </row>
    <row r="20" spans="1:52" x14ac:dyDescent="0.25">
      <c r="A20" s="22" t="s">
        <v>74</v>
      </c>
      <c r="B20" s="14">
        <f t="shared" si="14"/>
        <v>1730</v>
      </c>
      <c r="C20" s="6">
        <v>20</v>
      </c>
      <c r="D20" s="6">
        <v>22</v>
      </c>
      <c r="E20" s="6">
        <v>25</v>
      </c>
      <c r="F20" s="6">
        <v>29</v>
      </c>
      <c r="G20" s="6">
        <v>26</v>
      </c>
      <c r="H20" s="6">
        <v>27</v>
      </c>
      <c r="I20" s="6">
        <v>29</v>
      </c>
      <c r="J20" s="6">
        <v>29</v>
      </c>
      <c r="K20" s="6">
        <v>31</v>
      </c>
      <c r="L20" s="6">
        <v>29</v>
      </c>
      <c r="M20" s="6">
        <v>32</v>
      </c>
      <c r="N20" s="6">
        <v>28</v>
      </c>
      <c r="O20" s="6">
        <v>29</v>
      </c>
      <c r="P20" s="6">
        <v>30</v>
      </c>
      <c r="Q20" s="6">
        <v>28</v>
      </c>
      <c r="R20" s="6">
        <v>32</v>
      </c>
      <c r="S20" s="6">
        <v>28</v>
      </c>
      <c r="T20" s="6">
        <v>31</v>
      </c>
      <c r="U20" s="6">
        <v>30</v>
      </c>
      <c r="V20" s="6">
        <v>32</v>
      </c>
      <c r="W20" s="6">
        <v>146</v>
      </c>
      <c r="X20" s="6">
        <v>148</v>
      </c>
      <c r="Y20" s="6">
        <v>137</v>
      </c>
      <c r="Z20" s="6">
        <v>128</v>
      </c>
      <c r="AA20" s="6">
        <v>116</v>
      </c>
      <c r="AB20" s="6">
        <v>106</v>
      </c>
      <c r="AC20" s="6">
        <v>85</v>
      </c>
      <c r="AD20" s="6">
        <v>71</v>
      </c>
      <c r="AE20" s="6">
        <v>61</v>
      </c>
      <c r="AF20" s="6">
        <v>54</v>
      </c>
      <c r="AG20" s="6">
        <v>42</v>
      </c>
      <c r="AH20" s="6">
        <v>30</v>
      </c>
      <c r="AI20" s="6">
        <v>20</v>
      </c>
      <c r="AJ20" s="6">
        <v>19</v>
      </c>
      <c r="AK20" s="6">
        <v>1</v>
      </c>
      <c r="AL20" s="6">
        <v>9</v>
      </c>
      <c r="AM20" s="6">
        <v>11</v>
      </c>
      <c r="AN20" s="6">
        <v>24</v>
      </c>
      <c r="AO20" s="6">
        <v>882</v>
      </c>
      <c r="AP20" s="6">
        <v>72</v>
      </c>
      <c r="AQ20" s="6">
        <v>71</v>
      </c>
      <c r="AR20" s="6">
        <v>409</v>
      </c>
      <c r="AS20" s="6">
        <v>30</v>
      </c>
      <c r="AT20" s="31"/>
      <c r="AU20" s="13">
        <f t="shared" si="6"/>
        <v>1730</v>
      </c>
      <c r="AV20" s="13">
        <f t="shared" si="7"/>
        <v>327</v>
      </c>
      <c r="AW20" s="13">
        <f t="shared" si="8"/>
        <v>178</v>
      </c>
      <c r="AX20" s="13">
        <f t="shared" si="9"/>
        <v>356</v>
      </c>
      <c r="AY20" s="13">
        <f t="shared" si="10"/>
        <v>643</v>
      </c>
      <c r="AZ20" s="13">
        <f t="shared" si="11"/>
        <v>226</v>
      </c>
    </row>
    <row r="21" spans="1:52" x14ac:dyDescent="0.25">
      <c r="A21" s="22" t="s">
        <v>75</v>
      </c>
      <c r="B21" s="14">
        <f t="shared" si="14"/>
        <v>749</v>
      </c>
      <c r="C21" s="6">
        <v>9</v>
      </c>
      <c r="D21" s="6">
        <v>10</v>
      </c>
      <c r="E21" s="6">
        <v>11</v>
      </c>
      <c r="F21" s="6">
        <v>13</v>
      </c>
      <c r="G21" s="6">
        <v>11</v>
      </c>
      <c r="H21" s="6">
        <v>12</v>
      </c>
      <c r="I21" s="6">
        <v>12</v>
      </c>
      <c r="J21" s="6">
        <v>13</v>
      </c>
      <c r="K21" s="6">
        <v>13</v>
      </c>
      <c r="L21" s="6">
        <v>13</v>
      </c>
      <c r="M21" s="6">
        <v>14</v>
      </c>
      <c r="N21" s="6">
        <v>12</v>
      </c>
      <c r="O21" s="6">
        <v>13</v>
      </c>
      <c r="P21" s="6">
        <v>13</v>
      </c>
      <c r="Q21" s="6">
        <v>12</v>
      </c>
      <c r="R21" s="6">
        <v>14</v>
      </c>
      <c r="S21" s="6">
        <v>12</v>
      </c>
      <c r="T21" s="6">
        <v>13</v>
      </c>
      <c r="U21" s="6">
        <v>13</v>
      </c>
      <c r="V21" s="6">
        <v>14</v>
      </c>
      <c r="W21" s="6">
        <v>63</v>
      </c>
      <c r="X21" s="6">
        <v>64</v>
      </c>
      <c r="Y21" s="6">
        <v>59</v>
      </c>
      <c r="Z21" s="6">
        <v>55</v>
      </c>
      <c r="AA21" s="6">
        <v>50</v>
      </c>
      <c r="AB21" s="6">
        <v>46</v>
      </c>
      <c r="AC21" s="6">
        <v>37</v>
      </c>
      <c r="AD21" s="6">
        <v>31</v>
      </c>
      <c r="AE21" s="6">
        <v>27</v>
      </c>
      <c r="AF21" s="6">
        <v>23</v>
      </c>
      <c r="AG21" s="6">
        <v>18</v>
      </c>
      <c r="AH21" s="6">
        <v>13</v>
      </c>
      <c r="AI21" s="6">
        <v>8</v>
      </c>
      <c r="AJ21" s="6">
        <v>8</v>
      </c>
      <c r="AK21" s="6">
        <v>1</v>
      </c>
      <c r="AL21" s="6">
        <v>4</v>
      </c>
      <c r="AM21" s="6">
        <v>5</v>
      </c>
      <c r="AN21" s="6">
        <v>10</v>
      </c>
      <c r="AO21" s="6">
        <v>381</v>
      </c>
      <c r="AP21" s="6">
        <v>31</v>
      </c>
      <c r="AQ21" s="6">
        <v>31</v>
      </c>
      <c r="AR21" s="6">
        <v>177</v>
      </c>
      <c r="AS21" s="6">
        <v>13</v>
      </c>
      <c r="AT21" s="31"/>
      <c r="AU21" s="13">
        <f t="shared" si="6"/>
        <v>749</v>
      </c>
      <c r="AV21" s="13">
        <f t="shared" si="7"/>
        <v>143</v>
      </c>
      <c r="AW21" s="13">
        <f t="shared" si="8"/>
        <v>77</v>
      </c>
      <c r="AX21" s="13">
        <f t="shared" si="9"/>
        <v>154</v>
      </c>
      <c r="AY21" s="13">
        <f t="shared" si="10"/>
        <v>278</v>
      </c>
      <c r="AZ21" s="13">
        <f t="shared" si="11"/>
        <v>97</v>
      </c>
    </row>
    <row r="22" spans="1:52" x14ac:dyDescent="0.25">
      <c r="A22" s="22" t="s">
        <v>76</v>
      </c>
      <c r="B22" s="14">
        <f t="shared" si="14"/>
        <v>1029</v>
      </c>
      <c r="C22" s="6">
        <v>12</v>
      </c>
      <c r="D22" s="6">
        <v>13</v>
      </c>
      <c r="E22" s="6">
        <v>15</v>
      </c>
      <c r="F22" s="6">
        <v>17</v>
      </c>
      <c r="G22" s="6">
        <v>15</v>
      </c>
      <c r="H22" s="6">
        <v>16</v>
      </c>
      <c r="I22" s="6">
        <v>17</v>
      </c>
      <c r="J22" s="6">
        <v>17</v>
      </c>
      <c r="K22" s="6">
        <v>18</v>
      </c>
      <c r="L22" s="6">
        <v>17</v>
      </c>
      <c r="M22" s="6">
        <v>19</v>
      </c>
      <c r="N22" s="6">
        <v>17</v>
      </c>
      <c r="O22" s="6">
        <v>17</v>
      </c>
      <c r="P22" s="6">
        <v>18</v>
      </c>
      <c r="Q22" s="6">
        <v>17</v>
      </c>
      <c r="R22" s="6">
        <v>19</v>
      </c>
      <c r="S22" s="6">
        <v>17</v>
      </c>
      <c r="T22" s="6">
        <v>18</v>
      </c>
      <c r="U22" s="6">
        <v>18</v>
      </c>
      <c r="V22" s="6">
        <v>19</v>
      </c>
      <c r="W22" s="6">
        <v>87</v>
      </c>
      <c r="X22" s="6">
        <v>88</v>
      </c>
      <c r="Y22" s="6">
        <v>82</v>
      </c>
      <c r="Z22" s="6">
        <v>76</v>
      </c>
      <c r="AA22" s="6">
        <v>69</v>
      </c>
      <c r="AB22" s="6">
        <v>63</v>
      </c>
      <c r="AC22" s="6">
        <v>51</v>
      </c>
      <c r="AD22" s="6">
        <v>42</v>
      </c>
      <c r="AE22" s="6">
        <v>37</v>
      </c>
      <c r="AF22" s="6">
        <v>32</v>
      </c>
      <c r="AG22" s="6">
        <v>25</v>
      </c>
      <c r="AH22" s="6">
        <v>18</v>
      </c>
      <c r="AI22" s="6">
        <v>12</v>
      </c>
      <c r="AJ22" s="6">
        <v>11</v>
      </c>
      <c r="AK22" s="6">
        <v>1</v>
      </c>
      <c r="AL22" s="6">
        <v>6</v>
      </c>
      <c r="AM22" s="6">
        <v>6</v>
      </c>
      <c r="AN22" s="6">
        <v>14</v>
      </c>
      <c r="AO22" s="6">
        <v>525</v>
      </c>
      <c r="AP22" s="6">
        <v>43</v>
      </c>
      <c r="AQ22" s="6">
        <v>42</v>
      </c>
      <c r="AR22" s="6">
        <v>243</v>
      </c>
      <c r="AS22" s="6">
        <v>18</v>
      </c>
      <c r="AT22" s="31"/>
      <c r="AU22" s="13">
        <f t="shared" si="6"/>
        <v>1029</v>
      </c>
      <c r="AV22" s="13">
        <f t="shared" si="7"/>
        <v>193</v>
      </c>
      <c r="AW22" s="13">
        <f t="shared" si="8"/>
        <v>106</v>
      </c>
      <c r="AX22" s="13">
        <f t="shared" si="9"/>
        <v>212</v>
      </c>
      <c r="AY22" s="13">
        <f t="shared" si="10"/>
        <v>383</v>
      </c>
      <c r="AZ22" s="13">
        <f t="shared" si="11"/>
        <v>135</v>
      </c>
    </row>
    <row r="23" spans="1:52" x14ac:dyDescent="0.25">
      <c r="A23" s="22" t="s">
        <v>77</v>
      </c>
      <c r="B23" s="14">
        <f t="shared" si="14"/>
        <v>686</v>
      </c>
      <c r="C23" s="6">
        <v>8</v>
      </c>
      <c r="D23" s="6">
        <v>9</v>
      </c>
      <c r="E23" s="6">
        <v>10</v>
      </c>
      <c r="F23" s="6">
        <v>12</v>
      </c>
      <c r="G23" s="6">
        <v>10</v>
      </c>
      <c r="H23" s="6">
        <v>11</v>
      </c>
      <c r="I23" s="6">
        <v>11</v>
      </c>
      <c r="J23" s="6">
        <v>12</v>
      </c>
      <c r="K23" s="6">
        <v>12</v>
      </c>
      <c r="L23" s="6">
        <v>12</v>
      </c>
      <c r="M23" s="6">
        <v>13</v>
      </c>
      <c r="N23" s="6">
        <v>11</v>
      </c>
      <c r="O23" s="6">
        <v>11</v>
      </c>
      <c r="P23" s="6">
        <v>12</v>
      </c>
      <c r="Q23" s="6">
        <v>11</v>
      </c>
      <c r="R23" s="6">
        <v>13</v>
      </c>
      <c r="S23" s="6">
        <v>11</v>
      </c>
      <c r="T23" s="6">
        <v>12</v>
      </c>
      <c r="U23" s="6">
        <v>12</v>
      </c>
      <c r="V23" s="6">
        <v>13</v>
      </c>
      <c r="W23" s="6">
        <v>58</v>
      </c>
      <c r="X23" s="6">
        <v>58</v>
      </c>
      <c r="Y23" s="6">
        <v>54</v>
      </c>
      <c r="Z23" s="6">
        <v>51</v>
      </c>
      <c r="AA23" s="6">
        <v>46</v>
      </c>
      <c r="AB23" s="6">
        <v>42</v>
      </c>
      <c r="AC23" s="6">
        <v>34</v>
      </c>
      <c r="AD23" s="6">
        <v>28</v>
      </c>
      <c r="AE23" s="6">
        <v>24</v>
      </c>
      <c r="AF23" s="6">
        <v>21</v>
      </c>
      <c r="AG23" s="6">
        <v>17</v>
      </c>
      <c r="AH23" s="6">
        <v>12</v>
      </c>
      <c r="AI23" s="6">
        <v>8</v>
      </c>
      <c r="AJ23" s="6">
        <v>7</v>
      </c>
      <c r="AK23" s="6">
        <v>0</v>
      </c>
      <c r="AL23" s="6">
        <v>4</v>
      </c>
      <c r="AM23" s="6">
        <v>4</v>
      </c>
      <c r="AN23" s="6">
        <v>10</v>
      </c>
      <c r="AO23" s="6">
        <v>349</v>
      </c>
      <c r="AP23" s="6">
        <v>28</v>
      </c>
      <c r="AQ23" s="6">
        <v>28</v>
      </c>
      <c r="AR23" s="6">
        <v>162</v>
      </c>
      <c r="AS23" s="6">
        <v>12</v>
      </c>
      <c r="AT23" s="31"/>
      <c r="AU23" s="13">
        <f t="shared" si="6"/>
        <v>686</v>
      </c>
      <c r="AV23" s="13">
        <f t="shared" si="7"/>
        <v>131</v>
      </c>
      <c r="AW23" s="13">
        <f t="shared" si="8"/>
        <v>70</v>
      </c>
      <c r="AX23" s="13">
        <f t="shared" si="9"/>
        <v>141</v>
      </c>
      <c r="AY23" s="13">
        <f t="shared" si="10"/>
        <v>255</v>
      </c>
      <c r="AZ23" s="13">
        <f t="shared" si="11"/>
        <v>89</v>
      </c>
    </row>
    <row r="24" spans="1:52" s="26" customFormat="1" ht="12" x14ac:dyDescent="0.2">
      <c r="A24" s="24" t="s">
        <v>44</v>
      </c>
      <c r="B24" s="24">
        <f t="shared" ref="B24:AZ24" si="15">SUM(B25:B34)</f>
        <v>11320</v>
      </c>
      <c r="C24" s="24">
        <f t="shared" si="15"/>
        <v>133</v>
      </c>
      <c r="D24" s="24">
        <f t="shared" si="15"/>
        <v>144</v>
      </c>
      <c r="E24" s="24">
        <f t="shared" si="15"/>
        <v>164</v>
      </c>
      <c r="F24" s="24">
        <f t="shared" si="15"/>
        <v>193</v>
      </c>
      <c r="G24" s="24">
        <f t="shared" si="15"/>
        <v>169</v>
      </c>
      <c r="H24" s="24">
        <f t="shared" si="15"/>
        <v>177</v>
      </c>
      <c r="I24" s="24">
        <f t="shared" si="15"/>
        <v>185</v>
      </c>
      <c r="J24" s="24">
        <f t="shared" si="15"/>
        <v>192</v>
      </c>
      <c r="K24" s="24">
        <f t="shared" si="15"/>
        <v>201</v>
      </c>
      <c r="L24" s="24">
        <f t="shared" si="15"/>
        <v>192</v>
      </c>
      <c r="M24" s="24">
        <f t="shared" si="15"/>
        <v>210</v>
      </c>
      <c r="N24" s="24">
        <f t="shared" si="15"/>
        <v>183</v>
      </c>
      <c r="O24" s="24">
        <f t="shared" si="15"/>
        <v>191</v>
      </c>
      <c r="P24" s="24">
        <f t="shared" si="15"/>
        <v>194</v>
      </c>
      <c r="Q24" s="24">
        <f t="shared" si="15"/>
        <v>185</v>
      </c>
      <c r="R24" s="24">
        <f t="shared" si="15"/>
        <v>212</v>
      </c>
      <c r="S24" s="24">
        <f t="shared" si="15"/>
        <v>184</v>
      </c>
      <c r="T24" s="24">
        <f t="shared" si="15"/>
        <v>201</v>
      </c>
      <c r="U24" s="24">
        <f t="shared" si="15"/>
        <v>194</v>
      </c>
      <c r="V24" s="24">
        <f t="shared" si="15"/>
        <v>210</v>
      </c>
      <c r="W24" s="24">
        <f t="shared" si="15"/>
        <v>956</v>
      </c>
      <c r="X24" s="24">
        <f t="shared" si="15"/>
        <v>965</v>
      </c>
      <c r="Y24" s="24">
        <f t="shared" si="15"/>
        <v>901</v>
      </c>
      <c r="Z24" s="24">
        <f t="shared" si="15"/>
        <v>835</v>
      </c>
      <c r="AA24" s="24">
        <f t="shared" si="15"/>
        <v>756</v>
      </c>
      <c r="AB24" s="24">
        <f t="shared" si="15"/>
        <v>695</v>
      </c>
      <c r="AC24" s="24">
        <f t="shared" si="15"/>
        <v>556</v>
      </c>
      <c r="AD24" s="24">
        <f t="shared" si="15"/>
        <v>464</v>
      </c>
      <c r="AE24" s="24">
        <f t="shared" si="15"/>
        <v>401</v>
      </c>
      <c r="AF24" s="24">
        <f t="shared" si="15"/>
        <v>354</v>
      </c>
      <c r="AG24" s="24">
        <f t="shared" si="15"/>
        <v>276</v>
      </c>
      <c r="AH24" s="24">
        <f t="shared" si="15"/>
        <v>199</v>
      </c>
      <c r="AI24" s="24">
        <f t="shared" si="15"/>
        <v>126</v>
      </c>
      <c r="AJ24" s="24">
        <f t="shared" si="15"/>
        <v>122</v>
      </c>
      <c r="AK24" s="24">
        <f t="shared" si="15"/>
        <v>5</v>
      </c>
      <c r="AL24" s="24">
        <f t="shared" si="15"/>
        <v>62</v>
      </c>
      <c r="AM24" s="24">
        <f t="shared" si="15"/>
        <v>71</v>
      </c>
      <c r="AN24" s="24">
        <f t="shared" si="15"/>
        <v>157</v>
      </c>
      <c r="AO24" s="24">
        <f t="shared" si="15"/>
        <v>5772</v>
      </c>
      <c r="AP24" s="24">
        <f t="shared" si="15"/>
        <v>471</v>
      </c>
      <c r="AQ24" s="24">
        <f t="shared" si="15"/>
        <v>467</v>
      </c>
      <c r="AR24" s="24">
        <f t="shared" si="15"/>
        <v>2677</v>
      </c>
      <c r="AS24" s="24">
        <f t="shared" si="15"/>
        <v>199</v>
      </c>
      <c r="AT24" s="24"/>
      <c r="AU24" s="24">
        <f t="shared" si="15"/>
        <v>11320</v>
      </c>
      <c r="AV24" s="24">
        <f t="shared" si="15"/>
        <v>2143</v>
      </c>
      <c r="AW24" s="24">
        <f t="shared" si="15"/>
        <v>1167</v>
      </c>
      <c r="AX24" s="24">
        <f t="shared" si="15"/>
        <v>2325</v>
      </c>
      <c r="AY24" s="24">
        <f t="shared" si="15"/>
        <v>4207</v>
      </c>
      <c r="AZ24" s="24">
        <f t="shared" si="15"/>
        <v>1478</v>
      </c>
    </row>
    <row r="25" spans="1:52" x14ac:dyDescent="0.25">
      <c r="A25" s="22" t="s">
        <v>78</v>
      </c>
      <c r="B25" s="14">
        <f>SUM(C25:AJ25)</f>
        <v>1725</v>
      </c>
      <c r="C25" s="6">
        <v>20</v>
      </c>
      <c r="D25" s="6">
        <v>22</v>
      </c>
      <c r="E25" s="6">
        <v>25</v>
      </c>
      <c r="F25" s="6">
        <v>29</v>
      </c>
      <c r="G25" s="6">
        <v>26</v>
      </c>
      <c r="H25" s="6">
        <v>27</v>
      </c>
      <c r="I25" s="6">
        <v>28</v>
      </c>
      <c r="J25" s="6">
        <v>29</v>
      </c>
      <c r="K25" s="6">
        <v>31</v>
      </c>
      <c r="L25" s="6">
        <v>29</v>
      </c>
      <c r="M25" s="6">
        <v>32</v>
      </c>
      <c r="N25" s="6">
        <v>28</v>
      </c>
      <c r="O25" s="6">
        <v>29</v>
      </c>
      <c r="P25" s="6">
        <v>30</v>
      </c>
      <c r="Q25" s="6">
        <v>28</v>
      </c>
      <c r="R25" s="6">
        <v>32</v>
      </c>
      <c r="S25" s="6">
        <v>28</v>
      </c>
      <c r="T25" s="6">
        <v>31</v>
      </c>
      <c r="U25" s="6">
        <v>30</v>
      </c>
      <c r="V25" s="6">
        <v>32</v>
      </c>
      <c r="W25" s="6">
        <v>146</v>
      </c>
      <c r="X25" s="6">
        <v>147</v>
      </c>
      <c r="Y25" s="6">
        <v>137</v>
      </c>
      <c r="Z25" s="6">
        <v>127</v>
      </c>
      <c r="AA25" s="6">
        <v>115</v>
      </c>
      <c r="AB25" s="6">
        <v>106</v>
      </c>
      <c r="AC25" s="6">
        <v>85</v>
      </c>
      <c r="AD25" s="6">
        <v>71</v>
      </c>
      <c r="AE25" s="6">
        <v>61</v>
      </c>
      <c r="AF25" s="6">
        <v>54</v>
      </c>
      <c r="AG25" s="6">
        <v>42</v>
      </c>
      <c r="AH25" s="6">
        <v>30</v>
      </c>
      <c r="AI25" s="6">
        <v>19</v>
      </c>
      <c r="AJ25" s="6">
        <v>19</v>
      </c>
      <c r="AK25" s="6">
        <v>1</v>
      </c>
      <c r="AL25" s="6">
        <v>9</v>
      </c>
      <c r="AM25" s="6">
        <v>11</v>
      </c>
      <c r="AN25" s="6">
        <v>24</v>
      </c>
      <c r="AO25" s="6">
        <v>879</v>
      </c>
      <c r="AP25" s="6">
        <v>72</v>
      </c>
      <c r="AQ25" s="6">
        <v>71</v>
      </c>
      <c r="AR25" s="6">
        <v>408</v>
      </c>
      <c r="AS25" s="6">
        <v>30</v>
      </c>
      <c r="AT25" s="31"/>
      <c r="AU25" s="13">
        <f t="shared" si="6"/>
        <v>1725</v>
      </c>
      <c r="AV25" s="13">
        <f t="shared" si="7"/>
        <v>326</v>
      </c>
      <c r="AW25" s="13">
        <f t="shared" si="8"/>
        <v>178</v>
      </c>
      <c r="AX25" s="13">
        <f t="shared" si="9"/>
        <v>355</v>
      </c>
      <c r="AY25" s="13">
        <f t="shared" si="10"/>
        <v>641</v>
      </c>
      <c r="AZ25" s="13">
        <f t="shared" si="11"/>
        <v>225</v>
      </c>
    </row>
    <row r="26" spans="1:52" x14ac:dyDescent="0.25">
      <c r="A26" s="22" t="s">
        <v>79</v>
      </c>
      <c r="B26" s="14">
        <f t="shared" ref="B26:B34" si="16">SUM(C26:AJ26)</f>
        <v>1531</v>
      </c>
      <c r="C26" s="6">
        <v>18</v>
      </c>
      <c r="D26" s="6">
        <v>20</v>
      </c>
      <c r="E26" s="6">
        <v>22</v>
      </c>
      <c r="F26" s="6">
        <v>26</v>
      </c>
      <c r="G26" s="6">
        <v>23</v>
      </c>
      <c r="H26" s="6">
        <v>24</v>
      </c>
      <c r="I26" s="6">
        <v>25</v>
      </c>
      <c r="J26" s="6">
        <v>26</v>
      </c>
      <c r="K26" s="6">
        <v>27</v>
      </c>
      <c r="L26" s="6">
        <v>26</v>
      </c>
      <c r="M26" s="6">
        <v>28</v>
      </c>
      <c r="N26" s="6">
        <v>25</v>
      </c>
      <c r="O26" s="6">
        <v>26</v>
      </c>
      <c r="P26" s="6">
        <v>26</v>
      </c>
      <c r="Q26" s="6">
        <v>25</v>
      </c>
      <c r="R26" s="6">
        <v>29</v>
      </c>
      <c r="S26" s="6">
        <v>25</v>
      </c>
      <c r="T26" s="6">
        <v>27</v>
      </c>
      <c r="U26" s="6">
        <v>26</v>
      </c>
      <c r="V26" s="6">
        <v>28</v>
      </c>
      <c r="W26" s="6">
        <v>129</v>
      </c>
      <c r="X26" s="6">
        <v>131</v>
      </c>
      <c r="Y26" s="6">
        <v>122</v>
      </c>
      <c r="Z26" s="6">
        <v>113</v>
      </c>
      <c r="AA26" s="6">
        <v>102</v>
      </c>
      <c r="AB26" s="6">
        <v>94</v>
      </c>
      <c r="AC26" s="6">
        <v>75</v>
      </c>
      <c r="AD26" s="6">
        <v>63</v>
      </c>
      <c r="AE26" s="6">
        <v>54</v>
      </c>
      <c r="AF26" s="6">
        <v>48</v>
      </c>
      <c r="AG26" s="6">
        <v>37</v>
      </c>
      <c r="AH26" s="6">
        <v>27</v>
      </c>
      <c r="AI26" s="6">
        <v>17</v>
      </c>
      <c r="AJ26" s="6">
        <v>17</v>
      </c>
      <c r="AK26" s="6">
        <v>1</v>
      </c>
      <c r="AL26" s="6">
        <v>8</v>
      </c>
      <c r="AM26" s="6">
        <v>9</v>
      </c>
      <c r="AN26" s="6">
        <v>21</v>
      </c>
      <c r="AO26" s="6">
        <v>780</v>
      </c>
      <c r="AP26" s="6">
        <v>64</v>
      </c>
      <c r="AQ26" s="6">
        <v>63</v>
      </c>
      <c r="AR26" s="6">
        <v>362</v>
      </c>
      <c r="AS26" s="6">
        <v>27</v>
      </c>
      <c r="AT26" s="31"/>
      <c r="AU26" s="13">
        <f t="shared" si="6"/>
        <v>1531</v>
      </c>
      <c r="AV26" s="13">
        <f t="shared" si="7"/>
        <v>290</v>
      </c>
      <c r="AW26" s="13">
        <f t="shared" si="8"/>
        <v>158</v>
      </c>
      <c r="AX26" s="13">
        <f t="shared" si="9"/>
        <v>314</v>
      </c>
      <c r="AY26" s="13">
        <f t="shared" si="10"/>
        <v>569</v>
      </c>
      <c r="AZ26" s="13">
        <f t="shared" si="11"/>
        <v>200</v>
      </c>
    </row>
    <row r="27" spans="1:52" x14ac:dyDescent="0.25">
      <c r="A27" s="22" t="s">
        <v>80</v>
      </c>
      <c r="B27" s="14">
        <f t="shared" si="16"/>
        <v>1644</v>
      </c>
      <c r="C27" s="6">
        <v>19</v>
      </c>
      <c r="D27" s="6">
        <v>21</v>
      </c>
      <c r="E27" s="6">
        <v>24</v>
      </c>
      <c r="F27" s="6">
        <v>28</v>
      </c>
      <c r="G27" s="6">
        <v>24</v>
      </c>
      <c r="H27" s="6">
        <v>26</v>
      </c>
      <c r="I27" s="6">
        <v>27</v>
      </c>
      <c r="J27" s="6">
        <v>28</v>
      </c>
      <c r="K27" s="6">
        <v>29</v>
      </c>
      <c r="L27" s="6">
        <v>28</v>
      </c>
      <c r="M27" s="6">
        <v>30</v>
      </c>
      <c r="N27" s="6">
        <v>27</v>
      </c>
      <c r="O27" s="6">
        <v>28</v>
      </c>
      <c r="P27" s="6">
        <v>28</v>
      </c>
      <c r="Q27" s="6">
        <v>27</v>
      </c>
      <c r="R27" s="6">
        <v>31</v>
      </c>
      <c r="S27" s="6">
        <v>27</v>
      </c>
      <c r="T27" s="6">
        <v>29</v>
      </c>
      <c r="U27" s="6">
        <v>28</v>
      </c>
      <c r="V27" s="6">
        <v>30</v>
      </c>
      <c r="W27" s="6">
        <v>139</v>
      </c>
      <c r="X27" s="6">
        <v>140</v>
      </c>
      <c r="Y27" s="6">
        <v>131</v>
      </c>
      <c r="Z27" s="6">
        <v>121</v>
      </c>
      <c r="AA27" s="6">
        <v>110</v>
      </c>
      <c r="AB27" s="6">
        <v>101</v>
      </c>
      <c r="AC27" s="6">
        <v>81</v>
      </c>
      <c r="AD27" s="6">
        <v>67</v>
      </c>
      <c r="AE27" s="6">
        <v>58</v>
      </c>
      <c r="AF27" s="6">
        <v>51</v>
      </c>
      <c r="AG27" s="6">
        <v>40</v>
      </c>
      <c r="AH27" s="6">
        <v>29</v>
      </c>
      <c r="AI27" s="6">
        <v>19</v>
      </c>
      <c r="AJ27" s="6">
        <v>18</v>
      </c>
      <c r="AK27" s="6">
        <v>1</v>
      </c>
      <c r="AL27" s="6">
        <v>9</v>
      </c>
      <c r="AM27" s="6">
        <v>10</v>
      </c>
      <c r="AN27" s="6">
        <v>23</v>
      </c>
      <c r="AO27" s="6">
        <v>838</v>
      </c>
      <c r="AP27" s="6">
        <v>68</v>
      </c>
      <c r="AQ27" s="6">
        <v>68</v>
      </c>
      <c r="AR27" s="6">
        <v>389</v>
      </c>
      <c r="AS27" s="6">
        <v>29</v>
      </c>
      <c r="AT27" s="31"/>
      <c r="AU27" s="13">
        <f t="shared" si="6"/>
        <v>1644</v>
      </c>
      <c r="AV27" s="13">
        <f t="shared" si="7"/>
        <v>311</v>
      </c>
      <c r="AW27" s="13">
        <f t="shared" si="8"/>
        <v>170</v>
      </c>
      <c r="AX27" s="13">
        <f t="shared" si="9"/>
        <v>337</v>
      </c>
      <c r="AY27" s="13">
        <f t="shared" si="10"/>
        <v>611</v>
      </c>
      <c r="AZ27" s="13">
        <f t="shared" si="11"/>
        <v>215</v>
      </c>
    </row>
    <row r="28" spans="1:52" x14ac:dyDescent="0.25">
      <c r="A28" s="22" t="s">
        <v>81</v>
      </c>
      <c r="B28" s="14">
        <f t="shared" si="16"/>
        <v>2043</v>
      </c>
      <c r="C28" s="6">
        <v>24</v>
      </c>
      <c r="D28" s="6">
        <v>26</v>
      </c>
      <c r="E28" s="6">
        <v>30</v>
      </c>
      <c r="F28" s="6">
        <v>35</v>
      </c>
      <c r="G28" s="6">
        <v>30</v>
      </c>
      <c r="H28" s="6">
        <v>32</v>
      </c>
      <c r="I28" s="6">
        <v>34</v>
      </c>
      <c r="J28" s="6">
        <v>34</v>
      </c>
      <c r="K28" s="6">
        <v>36</v>
      </c>
      <c r="L28" s="6">
        <v>34</v>
      </c>
      <c r="M28" s="6">
        <v>38</v>
      </c>
      <c r="N28" s="6">
        <v>33</v>
      </c>
      <c r="O28" s="6">
        <v>34</v>
      </c>
      <c r="P28" s="6">
        <v>35</v>
      </c>
      <c r="Q28" s="6">
        <v>34</v>
      </c>
      <c r="R28" s="6">
        <v>38</v>
      </c>
      <c r="S28" s="6">
        <v>33</v>
      </c>
      <c r="T28" s="6">
        <v>36</v>
      </c>
      <c r="U28" s="6">
        <v>35</v>
      </c>
      <c r="V28" s="6">
        <v>38</v>
      </c>
      <c r="W28" s="6">
        <v>173</v>
      </c>
      <c r="X28" s="6">
        <v>174</v>
      </c>
      <c r="Y28" s="6">
        <v>162</v>
      </c>
      <c r="Z28" s="6">
        <v>151</v>
      </c>
      <c r="AA28" s="6">
        <v>137</v>
      </c>
      <c r="AB28" s="6">
        <v>125</v>
      </c>
      <c r="AC28" s="6">
        <v>100</v>
      </c>
      <c r="AD28" s="6">
        <v>84</v>
      </c>
      <c r="AE28" s="6">
        <v>73</v>
      </c>
      <c r="AF28" s="6">
        <v>64</v>
      </c>
      <c r="AG28" s="6">
        <v>50</v>
      </c>
      <c r="AH28" s="6">
        <v>36</v>
      </c>
      <c r="AI28" s="6">
        <v>23</v>
      </c>
      <c r="AJ28" s="6">
        <v>22</v>
      </c>
      <c r="AK28" s="6">
        <v>1</v>
      </c>
      <c r="AL28" s="6">
        <v>11</v>
      </c>
      <c r="AM28" s="6">
        <v>13</v>
      </c>
      <c r="AN28" s="6">
        <v>28</v>
      </c>
      <c r="AO28" s="6">
        <v>1042</v>
      </c>
      <c r="AP28" s="6">
        <v>85</v>
      </c>
      <c r="AQ28" s="6">
        <v>84</v>
      </c>
      <c r="AR28" s="6">
        <v>483</v>
      </c>
      <c r="AS28" s="6">
        <v>36</v>
      </c>
      <c r="AT28" s="31"/>
      <c r="AU28" s="13">
        <f t="shared" si="6"/>
        <v>2043</v>
      </c>
      <c r="AV28" s="13">
        <f t="shared" si="7"/>
        <v>386</v>
      </c>
      <c r="AW28" s="13">
        <f t="shared" si="8"/>
        <v>210</v>
      </c>
      <c r="AX28" s="13">
        <f t="shared" si="9"/>
        <v>420</v>
      </c>
      <c r="AY28" s="13">
        <f t="shared" si="10"/>
        <v>759</v>
      </c>
      <c r="AZ28" s="13">
        <f t="shared" si="11"/>
        <v>268</v>
      </c>
    </row>
    <row r="29" spans="1:52" x14ac:dyDescent="0.25">
      <c r="A29" s="22" t="s">
        <v>82</v>
      </c>
      <c r="B29" s="14">
        <f t="shared" si="16"/>
        <v>686</v>
      </c>
      <c r="C29" s="6">
        <v>8</v>
      </c>
      <c r="D29" s="6">
        <v>9</v>
      </c>
      <c r="E29" s="6">
        <v>10</v>
      </c>
      <c r="F29" s="6">
        <v>12</v>
      </c>
      <c r="G29" s="6">
        <v>10</v>
      </c>
      <c r="H29" s="6">
        <v>11</v>
      </c>
      <c r="I29" s="6">
        <v>11</v>
      </c>
      <c r="J29" s="6">
        <v>12</v>
      </c>
      <c r="K29" s="6">
        <v>12</v>
      </c>
      <c r="L29" s="6">
        <v>12</v>
      </c>
      <c r="M29" s="6">
        <v>13</v>
      </c>
      <c r="N29" s="6">
        <v>11</v>
      </c>
      <c r="O29" s="6">
        <v>11</v>
      </c>
      <c r="P29" s="6">
        <v>12</v>
      </c>
      <c r="Q29" s="6">
        <v>11</v>
      </c>
      <c r="R29" s="6">
        <v>13</v>
      </c>
      <c r="S29" s="6">
        <v>11</v>
      </c>
      <c r="T29" s="6">
        <v>12</v>
      </c>
      <c r="U29" s="6">
        <v>12</v>
      </c>
      <c r="V29" s="6">
        <v>13</v>
      </c>
      <c r="W29" s="6">
        <v>58</v>
      </c>
      <c r="X29" s="6">
        <v>58</v>
      </c>
      <c r="Y29" s="6">
        <v>54</v>
      </c>
      <c r="Z29" s="6">
        <v>51</v>
      </c>
      <c r="AA29" s="6">
        <v>46</v>
      </c>
      <c r="AB29" s="6">
        <v>42</v>
      </c>
      <c r="AC29" s="6">
        <v>34</v>
      </c>
      <c r="AD29" s="6">
        <v>28</v>
      </c>
      <c r="AE29" s="6">
        <v>24</v>
      </c>
      <c r="AF29" s="6">
        <v>21</v>
      </c>
      <c r="AG29" s="6">
        <v>17</v>
      </c>
      <c r="AH29" s="6">
        <v>12</v>
      </c>
      <c r="AI29" s="6">
        <v>8</v>
      </c>
      <c r="AJ29" s="6">
        <v>7</v>
      </c>
      <c r="AK29" s="6">
        <v>0</v>
      </c>
      <c r="AL29" s="6">
        <v>4</v>
      </c>
      <c r="AM29" s="6">
        <v>4</v>
      </c>
      <c r="AN29" s="6">
        <v>10</v>
      </c>
      <c r="AO29" s="6">
        <v>349</v>
      </c>
      <c r="AP29" s="6">
        <v>28</v>
      </c>
      <c r="AQ29" s="6">
        <v>28</v>
      </c>
      <c r="AR29" s="6">
        <v>162</v>
      </c>
      <c r="AS29" s="6">
        <v>12</v>
      </c>
      <c r="AT29" s="31"/>
      <c r="AU29" s="13">
        <f t="shared" si="6"/>
        <v>686</v>
      </c>
      <c r="AV29" s="13">
        <f t="shared" si="7"/>
        <v>131</v>
      </c>
      <c r="AW29" s="13">
        <f t="shared" si="8"/>
        <v>70</v>
      </c>
      <c r="AX29" s="13">
        <f t="shared" si="9"/>
        <v>141</v>
      </c>
      <c r="AY29" s="13">
        <f t="shared" si="10"/>
        <v>255</v>
      </c>
      <c r="AZ29" s="13">
        <f t="shared" si="11"/>
        <v>89</v>
      </c>
    </row>
    <row r="30" spans="1:52" x14ac:dyDescent="0.25">
      <c r="A30" s="22" t="s">
        <v>83</v>
      </c>
      <c r="B30" s="14">
        <f t="shared" si="16"/>
        <v>1236</v>
      </c>
      <c r="C30" s="6">
        <v>14</v>
      </c>
      <c r="D30" s="6">
        <v>16</v>
      </c>
      <c r="E30" s="6">
        <v>18</v>
      </c>
      <c r="F30" s="6">
        <v>21</v>
      </c>
      <c r="G30" s="6">
        <v>18</v>
      </c>
      <c r="H30" s="6">
        <v>19</v>
      </c>
      <c r="I30" s="6">
        <v>20</v>
      </c>
      <c r="J30" s="6">
        <v>21</v>
      </c>
      <c r="K30" s="6">
        <v>22</v>
      </c>
      <c r="L30" s="6">
        <v>21</v>
      </c>
      <c r="M30" s="6">
        <v>23</v>
      </c>
      <c r="N30" s="6">
        <v>20</v>
      </c>
      <c r="O30" s="6">
        <v>21</v>
      </c>
      <c r="P30" s="6">
        <v>21</v>
      </c>
      <c r="Q30" s="6">
        <v>20</v>
      </c>
      <c r="R30" s="6">
        <v>23</v>
      </c>
      <c r="S30" s="6">
        <v>20</v>
      </c>
      <c r="T30" s="6">
        <v>22</v>
      </c>
      <c r="U30" s="6">
        <v>21</v>
      </c>
      <c r="V30" s="6">
        <v>23</v>
      </c>
      <c r="W30" s="6">
        <v>104</v>
      </c>
      <c r="X30" s="6">
        <v>106</v>
      </c>
      <c r="Y30" s="6">
        <v>98</v>
      </c>
      <c r="Z30" s="6">
        <v>91</v>
      </c>
      <c r="AA30" s="6">
        <v>83</v>
      </c>
      <c r="AB30" s="6">
        <v>76</v>
      </c>
      <c r="AC30" s="6">
        <v>61</v>
      </c>
      <c r="AD30" s="6">
        <v>51</v>
      </c>
      <c r="AE30" s="6">
        <v>44</v>
      </c>
      <c r="AF30" s="6">
        <v>39</v>
      </c>
      <c r="AG30" s="6">
        <v>30</v>
      </c>
      <c r="AH30" s="6">
        <v>22</v>
      </c>
      <c r="AI30" s="6">
        <v>14</v>
      </c>
      <c r="AJ30" s="6">
        <v>13</v>
      </c>
      <c r="AK30" s="6">
        <v>1</v>
      </c>
      <c r="AL30" s="6">
        <v>7</v>
      </c>
      <c r="AM30" s="6">
        <v>8</v>
      </c>
      <c r="AN30" s="6">
        <v>17</v>
      </c>
      <c r="AO30" s="6">
        <v>631</v>
      </c>
      <c r="AP30" s="6">
        <v>51</v>
      </c>
      <c r="AQ30" s="6">
        <v>51</v>
      </c>
      <c r="AR30" s="6">
        <v>292</v>
      </c>
      <c r="AS30" s="6">
        <v>22</v>
      </c>
      <c r="AT30" s="31"/>
      <c r="AU30" s="13">
        <f t="shared" si="6"/>
        <v>1236</v>
      </c>
      <c r="AV30" s="13">
        <f t="shared" si="7"/>
        <v>233</v>
      </c>
      <c r="AW30" s="13">
        <f t="shared" si="8"/>
        <v>127</v>
      </c>
      <c r="AX30" s="13">
        <f t="shared" si="9"/>
        <v>254</v>
      </c>
      <c r="AY30" s="13">
        <f t="shared" si="10"/>
        <v>460</v>
      </c>
      <c r="AZ30" s="13">
        <f t="shared" si="11"/>
        <v>162</v>
      </c>
    </row>
    <row r="31" spans="1:52" x14ac:dyDescent="0.25">
      <c r="A31" s="22" t="s">
        <v>84</v>
      </c>
      <c r="B31" s="14">
        <f t="shared" si="16"/>
        <v>650</v>
      </c>
      <c r="C31" s="6">
        <v>8</v>
      </c>
      <c r="D31" s="6">
        <v>8</v>
      </c>
      <c r="E31" s="6">
        <v>9</v>
      </c>
      <c r="F31" s="6">
        <v>11</v>
      </c>
      <c r="G31" s="6">
        <v>10</v>
      </c>
      <c r="H31" s="6">
        <v>10</v>
      </c>
      <c r="I31" s="6">
        <v>11</v>
      </c>
      <c r="J31" s="6">
        <v>11</v>
      </c>
      <c r="K31" s="6">
        <v>12</v>
      </c>
      <c r="L31" s="6">
        <v>11</v>
      </c>
      <c r="M31" s="6">
        <v>12</v>
      </c>
      <c r="N31" s="6">
        <v>10</v>
      </c>
      <c r="O31" s="6">
        <v>11</v>
      </c>
      <c r="P31" s="6">
        <v>11</v>
      </c>
      <c r="Q31" s="6">
        <v>11</v>
      </c>
      <c r="R31" s="6">
        <v>12</v>
      </c>
      <c r="S31" s="6">
        <v>11</v>
      </c>
      <c r="T31" s="6">
        <v>12</v>
      </c>
      <c r="U31" s="6">
        <v>11</v>
      </c>
      <c r="V31" s="6">
        <v>12</v>
      </c>
      <c r="W31" s="6">
        <v>55</v>
      </c>
      <c r="X31" s="6">
        <v>55</v>
      </c>
      <c r="Y31" s="6">
        <v>52</v>
      </c>
      <c r="Z31" s="6">
        <v>48</v>
      </c>
      <c r="AA31" s="6">
        <v>43</v>
      </c>
      <c r="AB31" s="6">
        <v>40</v>
      </c>
      <c r="AC31" s="6">
        <v>32</v>
      </c>
      <c r="AD31" s="6">
        <v>27</v>
      </c>
      <c r="AE31" s="6">
        <v>23</v>
      </c>
      <c r="AF31" s="6">
        <v>20</v>
      </c>
      <c r="AG31" s="6">
        <v>16</v>
      </c>
      <c r="AH31" s="6">
        <v>11</v>
      </c>
      <c r="AI31" s="6">
        <v>7</v>
      </c>
      <c r="AJ31" s="6">
        <v>7</v>
      </c>
      <c r="AK31" s="6">
        <v>0</v>
      </c>
      <c r="AL31" s="6">
        <v>4</v>
      </c>
      <c r="AM31" s="6">
        <v>4</v>
      </c>
      <c r="AN31" s="6">
        <v>9</v>
      </c>
      <c r="AO31" s="6">
        <v>331</v>
      </c>
      <c r="AP31" s="6">
        <v>27</v>
      </c>
      <c r="AQ31" s="6">
        <v>27</v>
      </c>
      <c r="AR31" s="6">
        <v>154</v>
      </c>
      <c r="AS31" s="6">
        <v>11</v>
      </c>
      <c r="AT31" s="31"/>
      <c r="AU31" s="13">
        <f t="shared" si="6"/>
        <v>650</v>
      </c>
      <c r="AV31" s="13">
        <f t="shared" si="7"/>
        <v>123</v>
      </c>
      <c r="AW31" s="13">
        <f t="shared" si="8"/>
        <v>68</v>
      </c>
      <c r="AX31" s="13">
        <f t="shared" si="9"/>
        <v>133</v>
      </c>
      <c r="AY31" s="13">
        <f t="shared" si="10"/>
        <v>242</v>
      </c>
      <c r="AZ31" s="13">
        <f t="shared" si="11"/>
        <v>84</v>
      </c>
    </row>
    <row r="32" spans="1:52" x14ac:dyDescent="0.25">
      <c r="A32" s="22" t="s">
        <v>85</v>
      </c>
      <c r="B32" s="14">
        <f t="shared" si="16"/>
        <v>572</v>
      </c>
      <c r="C32" s="6">
        <v>7</v>
      </c>
      <c r="D32" s="6">
        <v>7</v>
      </c>
      <c r="E32" s="6">
        <v>8</v>
      </c>
      <c r="F32" s="6">
        <v>10</v>
      </c>
      <c r="G32" s="6">
        <v>9</v>
      </c>
      <c r="H32" s="6">
        <v>9</v>
      </c>
      <c r="I32" s="6">
        <v>9</v>
      </c>
      <c r="J32" s="6">
        <v>10</v>
      </c>
      <c r="K32" s="6">
        <v>10</v>
      </c>
      <c r="L32" s="6">
        <v>10</v>
      </c>
      <c r="M32" s="6">
        <v>11</v>
      </c>
      <c r="N32" s="6">
        <v>9</v>
      </c>
      <c r="O32" s="6">
        <v>10</v>
      </c>
      <c r="P32" s="6">
        <v>10</v>
      </c>
      <c r="Q32" s="6">
        <v>9</v>
      </c>
      <c r="R32" s="6">
        <v>11</v>
      </c>
      <c r="S32" s="6">
        <v>9</v>
      </c>
      <c r="T32" s="6">
        <v>10</v>
      </c>
      <c r="U32" s="6">
        <v>10</v>
      </c>
      <c r="V32" s="6">
        <v>11</v>
      </c>
      <c r="W32" s="6">
        <v>48</v>
      </c>
      <c r="X32" s="6">
        <v>49</v>
      </c>
      <c r="Y32" s="6">
        <v>46</v>
      </c>
      <c r="Z32" s="6">
        <v>42</v>
      </c>
      <c r="AA32" s="6">
        <v>38</v>
      </c>
      <c r="AB32" s="6">
        <v>35</v>
      </c>
      <c r="AC32" s="6">
        <v>28</v>
      </c>
      <c r="AD32" s="6">
        <v>23</v>
      </c>
      <c r="AE32" s="6">
        <v>20</v>
      </c>
      <c r="AF32" s="6">
        <v>18</v>
      </c>
      <c r="AG32" s="6">
        <v>14</v>
      </c>
      <c r="AH32" s="6">
        <v>10</v>
      </c>
      <c r="AI32" s="6">
        <v>6</v>
      </c>
      <c r="AJ32" s="6">
        <v>6</v>
      </c>
      <c r="AK32" s="6">
        <v>0</v>
      </c>
      <c r="AL32" s="6">
        <v>3</v>
      </c>
      <c r="AM32" s="6">
        <v>4</v>
      </c>
      <c r="AN32" s="6">
        <v>8</v>
      </c>
      <c r="AO32" s="6">
        <v>292</v>
      </c>
      <c r="AP32" s="6">
        <v>24</v>
      </c>
      <c r="AQ32" s="6">
        <v>24</v>
      </c>
      <c r="AR32" s="6">
        <v>135</v>
      </c>
      <c r="AS32" s="6">
        <v>10</v>
      </c>
      <c r="AT32" s="31"/>
      <c r="AU32" s="13">
        <f t="shared" si="6"/>
        <v>572</v>
      </c>
      <c r="AV32" s="13">
        <f t="shared" si="7"/>
        <v>109</v>
      </c>
      <c r="AW32" s="13">
        <f t="shared" si="8"/>
        <v>59</v>
      </c>
      <c r="AX32" s="13">
        <f t="shared" si="9"/>
        <v>118</v>
      </c>
      <c r="AY32" s="13">
        <f t="shared" si="10"/>
        <v>212</v>
      </c>
      <c r="AZ32" s="13">
        <f t="shared" si="11"/>
        <v>74</v>
      </c>
    </row>
    <row r="33" spans="1:52" x14ac:dyDescent="0.25">
      <c r="A33" s="22" t="s">
        <v>86</v>
      </c>
      <c r="B33" s="14">
        <f t="shared" si="16"/>
        <v>572</v>
      </c>
      <c r="C33" s="6">
        <v>7</v>
      </c>
      <c r="D33" s="6">
        <v>7</v>
      </c>
      <c r="E33" s="6">
        <v>8</v>
      </c>
      <c r="F33" s="6">
        <v>10</v>
      </c>
      <c r="G33" s="6">
        <v>9</v>
      </c>
      <c r="H33" s="6">
        <v>9</v>
      </c>
      <c r="I33" s="6">
        <v>9</v>
      </c>
      <c r="J33" s="6">
        <v>10</v>
      </c>
      <c r="K33" s="6">
        <v>10</v>
      </c>
      <c r="L33" s="6">
        <v>10</v>
      </c>
      <c r="M33" s="6">
        <v>11</v>
      </c>
      <c r="N33" s="6">
        <v>9</v>
      </c>
      <c r="O33" s="6">
        <v>10</v>
      </c>
      <c r="P33" s="6">
        <v>10</v>
      </c>
      <c r="Q33" s="6">
        <v>9</v>
      </c>
      <c r="R33" s="6">
        <v>11</v>
      </c>
      <c r="S33" s="6">
        <v>9</v>
      </c>
      <c r="T33" s="6">
        <v>10</v>
      </c>
      <c r="U33" s="6">
        <v>10</v>
      </c>
      <c r="V33" s="6">
        <v>11</v>
      </c>
      <c r="W33" s="6">
        <v>48</v>
      </c>
      <c r="X33" s="6">
        <v>49</v>
      </c>
      <c r="Y33" s="6">
        <v>46</v>
      </c>
      <c r="Z33" s="6">
        <v>42</v>
      </c>
      <c r="AA33" s="6">
        <v>38</v>
      </c>
      <c r="AB33" s="6">
        <v>35</v>
      </c>
      <c r="AC33" s="6">
        <v>28</v>
      </c>
      <c r="AD33" s="6">
        <v>23</v>
      </c>
      <c r="AE33" s="6">
        <v>20</v>
      </c>
      <c r="AF33" s="6">
        <v>18</v>
      </c>
      <c r="AG33" s="6">
        <v>14</v>
      </c>
      <c r="AH33" s="6">
        <v>10</v>
      </c>
      <c r="AI33" s="6">
        <v>6</v>
      </c>
      <c r="AJ33" s="6">
        <v>6</v>
      </c>
      <c r="AK33" s="6">
        <v>0</v>
      </c>
      <c r="AL33" s="6">
        <v>3</v>
      </c>
      <c r="AM33" s="6">
        <v>4</v>
      </c>
      <c r="AN33" s="6">
        <v>8</v>
      </c>
      <c r="AO33" s="6">
        <v>293</v>
      </c>
      <c r="AP33" s="6">
        <v>24</v>
      </c>
      <c r="AQ33" s="6">
        <v>24</v>
      </c>
      <c r="AR33" s="6">
        <v>136</v>
      </c>
      <c r="AS33" s="6">
        <v>10</v>
      </c>
      <c r="AT33" s="31"/>
      <c r="AU33" s="13">
        <f t="shared" si="6"/>
        <v>572</v>
      </c>
      <c r="AV33" s="13">
        <f t="shared" si="7"/>
        <v>109</v>
      </c>
      <c r="AW33" s="13">
        <f t="shared" si="8"/>
        <v>59</v>
      </c>
      <c r="AX33" s="13">
        <f t="shared" si="9"/>
        <v>118</v>
      </c>
      <c r="AY33" s="13">
        <f t="shared" si="10"/>
        <v>212</v>
      </c>
      <c r="AZ33" s="13">
        <f t="shared" si="11"/>
        <v>74</v>
      </c>
    </row>
    <row r="34" spans="1:52" x14ac:dyDescent="0.25">
      <c r="A34" s="22" t="s">
        <v>87</v>
      </c>
      <c r="B34" s="14">
        <f t="shared" si="16"/>
        <v>661</v>
      </c>
      <c r="C34" s="6">
        <v>8</v>
      </c>
      <c r="D34" s="6">
        <v>8</v>
      </c>
      <c r="E34" s="6">
        <v>10</v>
      </c>
      <c r="F34" s="6">
        <v>11</v>
      </c>
      <c r="G34" s="6">
        <v>10</v>
      </c>
      <c r="H34" s="6">
        <v>10</v>
      </c>
      <c r="I34" s="6">
        <v>11</v>
      </c>
      <c r="J34" s="6">
        <v>11</v>
      </c>
      <c r="K34" s="6">
        <v>12</v>
      </c>
      <c r="L34" s="6">
        <v>11</v>
      </c>
      <c r="M34" s="6">
        <v>12</v>
      </c>
      <c r="N34" s="6">
        <v>11</v>
      </c>
      <c r="O34" s="6">
        <v>11</v>
      </c>
      <c r="P34" s="6">
        <v>11</v>
      </c>
      <c r="Q34" s="6">
        <v>11</v>
      </c>
      <c r="R34" s="6">
        <v>12</v>
      </c>
      <c r="S34" s="6">
        <v>11</v>
      </c>
      <c r="T34" s="6">
        <v>12</v>
      </c>
      <c r="U34" s="6">
        <v>11</v>
      </c>
      <c r="V34" s="6">
        <v>12</v>
      </c>
      <c r="W34" s="6">
        <v>56</v>
      </c>
      <c r="X34" s="6">
        <v>56</v>
      </c>
      <c r="Y34" s="6">
        <v>53</v>
      </c>
      <c r="Z34" s="6">
        <v>49</v>
      </c>
      <c r="AA34" s="6">
        <v>44</v>
      </c>
      <c r="AB34" s="6">
        <v>41</v>
      </c>
      <c r="AC34" s="6">
        <v>32</v>
      </c>
      <c r="AD34" s="6">
        <v>27</v>
      </c>
      <c r="AE34" s="6">
        <v>24</v>
      </c>
      <c r="AF34" s="6">
        <v>21</v>
      </c>
      <c r="AG34" s="6">
        <v>16</v>
      </c>
      <c r="AH34" s="6">
        <v>12</v>
      </c>
      <c r="AI34" s="6">
        <v>7</v>
      </c>
      <c r="AJ34" s="6">
        <v>7</v>
      </c>
      <c r="AK34" s="6">
        <v>0</v>
      </c>
      <c r="AL34" s="6">
        <v>4</v>
      </c>
      <c r="AM34" s="6">
        <v>4</v>
      </c>
      <c r="AN34" s="6">
        <v>9</v>
      </c>
      <c r="AO34" s="6">
        <v>337</v>
      </c>
      <c r="AP34" s="6">
        <v>28</v>
      </c>
      <c r="AQ34" s="6">
        <v>27</v>
      </c>
      <c r="AR34" s="6">
        <v>156</v>
      </c>
      <c r="AS34" s="6">
        <v>12</v>
      </c>
      <c r="AT34" s="31"/>
      <c r="AU34" s="13">
        <f t="shared" si="6"/>
        <v>661</v>
      </c>
      <c r="AV34" s="13">
        <f t="shared" si="7"/>
        <v>125</v>
      </c>
      <c r="AW34" s="13">
        <f t="shared" si="8"/>
        <v>68</v>
      </c>
      <c r="AX34" s="13">
        <f t="shared" si="9"/>
        <v>135</v>
      </c>
      <c r="AY34" s="13">
        <f t="shared" si="10"/>
        <v>246</v>
      </c>
      <c r="AZ34" s="13">
        <f t="shared" si="11"/>
        <v>87</v>
      </c>
    </row>
    <row r="35" spans="1:52" s="26" customFormat="1" ht="12" x14ac:dyDescent="0.2">
      <c r="A35" s="23" t="s">
        <v>88</v>
      </c>
      <c r="B35" s="23">
        <f t="shared" ref="B35:AZ35" si="17">SUM(B36:B43)</f>
        <v>10046</v>
      </c>
      <c r="C35" s="23">
        <f t="shared" si="17"/>
        <v>98</v>
      </c>
      <c r="D35" s="23">
        <f t="shared" si="17"/>
        <v>76</v>
      </c>
      <c r="E35" s="23">
        <f t="shared" si="17"/>
        <v>79</v>
      </c>
      <c r="F35" s="23">
        <f t="shared" si="17"/>
        <v>91</v>
      </c>
      <c r="G35" s="23">
        <f t="shared" si="17"/>
        <v>102</v>
      </c>
      <c r="H35" s="23">
        <f t="shared" si="17"/>
        <v>92</v>
      </c>
      <c r="I35" s="23">
        <f t="shared" si="17"/>
        <v>106</v>
      </c>
      <c r="J35" s="23">
        <f t="shared" si="17"/>
        <v>123</v>
      </c>
      <c r="K35" s="23">
        <f t="shared" si="17"/>
        <v>122</v>
      </c>
      <c r="L35" s="23">
        <f t="shared" si="17"/>
        <v>121</v>
      </c>
      <c r="M35" s="23">
        <f t="shared" si="17"/>
        <v>143</v>
      </c>
      <c r="N35" s="23">
        <f t="shared" si="17"/>
        <v>122</v>
      </c>
      <c r="O35" s="23">
        <f t="shared" si="17"/>
        <v>121</v>
      </c>
      <c r="P35" s="23">
        <f t="shared" si="17"/>
        <v>137</v>
      </c>
      <c r="Q35" s="23">
        <f t="shared" si="17"/>
        <v>138</v>
      </c>
      <c r="R35" s="23">
        <f t="shared" si="17"/>
        <v>152</v>
      </c>
      <c r="S35" s="23">
        <f t="shared" si="17"/>
        <v>150</v>
      </c>
      <c r="T35" s="23">
        <f t="shared" si="17"/>
        <v>152</v>
      </c>
      <c r="U35" s="23">
        <f t="shared" si="17"/>
        <v>142</v>
      </c>
      <c r="V35" s="23">
        <f t="shared" si="17"/>
        <v>140</v>
      </c>
      <c r="W35" s="23">
        <f t="shared" si="17"/>
        <v>737</v>
      </c>
      <c r="X35" s="23">
        <f t="shared" si="17"/>
        <v>733</v>
      </c>
      <c r="Y35" s="23">
        <f t="shared" si="17"/>
        <v>665</v>
      </c>
      <c r="Z35" s="23">
        <f t="shared" si="17"/>
        <v>707</v>
      </c>
      <c r="AA35" s="23">
        <f t="shared" si="17"/>
        <v>570</v>
      </c>
      <c r="AB35" s="23">
        <f t="shared" si="17"/>
        <v>707</v>
      </c>
      <c r="AC35" s="23">
        <f t="shared" si="17"/>
        <v>596</v>
      </c>
      <c r="AD35" s="23">
        <f t="shared" si="17"/>
        <v>530</v>
      </c>
      <c r="AE35" s="23">
        <f t="shared" si="17"/>
        <v>516</v>
      </c>
      <c r="AF35" s="23">
        <f t="shared" si="17"/>
        <v>494</v>
      </c>
      <c r="AG35" s="23">
        <f t="shared" si="17"/>
        <v>481</v>
      </c>
      <c r="AH35" s="23">
        <f t="shared" si="17"/>
        <v>392</v>
      </c>
      <c r="AI35" s="23">
        <f t="shared" si="17"/>
        <v>236</v>
      </c>
      <c r="AJ35" s="23">
        <f t="shared" si="17"/>
        <v>275</v>
      </c>
      <c r="AK35" s="23">
        <f t="shared" si="17"/>
        <v>8</v>
      </c>
      <c r="AL35" s="23">
        <f t="shared" si="17"/>
        <v>47</v>
      </c>
      <c r="AM35" s="23">
        <f t="shared" si="17"/>
        <v>51</v>
      </c>
      <c r="AN35" s="23">
        <f t="shared" si="17"/>
        <v>128</v>
      </c>
      <c r="AO35" s="23">
        <f t="shared" si="17"/>
        <v>4430</v>
      </c>
      <c r="AP35" s="23">
        <f t="shared" si="17"/>
        <v>305</v>
      </c>
      <c r="AQ35" s="23">
        <f t="shared" si="17"/>
        <v>302</v>
      </c>
      <c r="AR35" s="23">
        <f t="shared" si="17"/>
        <v>1937</v>
      </c>
      <c r="AS35" s="23">
        <f t="shared" si="17"/>
        <v>161</v>
      </c>
      <c r="AT35" s="23"/>
      <c r="AU35" s="23">
        <f t="shared" si="17"/>
        <v>10046</v>
      </c>
      <c r="AV35" s="23">
        <f t="shared" si="17"/>
        <v>1275</v>
      </c>
      <c r="AW35" s="23">
        <f t="shared" si="17"/>
        <v>850</v>
      </c>
      <c r="AX35" s="23">
        <f t="shared" si="17"/>
        <v>1752</v>
      </c>
      <c r="AY35" s="23">
        <f t="shared" si="17"/>
        <v>3775</v>
      </c>
      <c r="AZ35" s="23">
        <f t="shared" si="17"/>
        <v>2394</v>
      </c>
    </row>
    <row r="36" spans="1:52" x14ac:dyDescent="0.25">
      <c r="A36" s="22" t="s">
        <v>89</v>
      </c>
      <c r="B36" s="14">
        <f>SUM(C36:AJ36)</f>
        <v>2493</v>
      </c>
      <c r="C36" s="6">
        <v>25</v>
      </c>
      <c r="D36" s="6">
        <v>19</v>
      </c>
      <c r="E36" s="6">
        <v>20</v>
      </c>
      <c r="F36" s="6">
        <v>22</v>
      </c>
      <c r="G36" s="6">
        <v>25</v>
      </c>
      <c r="H36" s="6">
        <v>23</v>
      </c>
      <c r="I36" s="6">
        <v>27</v>
      </c>
      <c r="J36" s="6">
        <v>30</v>
      </c>
      <c r="K36" s="6">
        <v>31</v>
      </c>
      <c r="L36" s="6">
        <v>31</v>
      </c>
      <c r="M36" s="6">
        <v>36</v>
      </c>
      <c r="N36" s="6">
        <v>31</v>
      </c>
      <c r="O36" s="6">
        <v>31</v>
      </c>
      <c r="P36" s="6">
        <v>33</v>
      </c>
      <c r="Q36" s="6">
        <v>34</v>
      </c>
      <c r="R36" s="6">
        <v>37</v>
      </c>
      <c r="S36" s="6">
        <v>37</v>
      </c>
      <c r="T36" s="6">
        <v>37</v>
      </c>
      <c r="U36" s="6">
        <v>35</v>
      </c>
      <c r="V36" s="6">
        <v>36</v>
      </c>
      <c r="W36" s="6">
        <v>183</v>
      </c>
      <c r="X36" s="6">
        <v>181</v>
      </c>
      <c r="Y36" s="6">
        <v>165</v>
      </c>
      <c r="Z36" s="6">
        <v>175</v>
      </c>
      <c r="AA36" s="6">
        <v>140</v>
      </c>
      <c r="AB36" s="6">
        <v>175</v>
      </c>
      <c r="AC36" s="6">
        <v>148</v>
      </c>
      <c r="AD36" s="6">
        <v>131</v>
      </c>
      <c r="AE36" s="6">
        <v>128</v>
      </c>
      <c r="AF36" s="6">
        <v>122</v>
      </c>
      <c r="AG36" s="6">
        <v>121</v>
      </c>
      <c r="AH36" s="6">
        <v>97</v>
      </c>
      <c r="AI36" s="6">
        <v>58</v>
      </c>
      <c r="AJ36" s="6">
        <v>69</v>
      </c>
      <c r="AK36" s="6">
        <v>1</v>
      </c>
      <c r="AL36" s="6">
        <v>11</v>
      </c>
      <c r="AM36" s="6">
        <v>13</v>
      </c>
      <c r="AN36" s="6">
        <v>32</v>
      </c>
      <c r="AO36" s="6">
        <v>1097</v>
      </c>
      <c r="AP36" s="6">
        <v>74</v>
      </c>
      <c r="AQ36" s="6">
        <v>76</v>
      </c>
      <c r="AR36" s="6">
        <v>480</v>
      </c>
      <c r="AS36" s="6">
        <v>39</v>
      </c>
      <c r="AT36" s="31"/>
      <c r="AU36" s="13">
        <f t="shared" ref="AU36:AU43" si="18">B36</f>
        <v>2493</v>
      </c>
      <c r="AV36" s="13">
        <f t="shared" ref="AV36:AV43" si="19">SUM(C36:N36)</f>
        <v>320</v>
      </c>
      <c r="AW36" s="13">
        <f t="shared" ref="AW36:AW43" si="20">SUM(O36:T36)</f>
        <v>209</v>
      </c>
      <c r="AX36" s="13">
        <f t="shared" ref="AX36:AX43" si="21">SUM(U36:X36)</f>
        <v>435</v>
      </c>
      <c r="AY36" s="13">
        <f t="shared" ref="AY36:AY43" si="22">SUM(Y36:AD36)</f>
        <v>934</v>
      </c>
      <c r="AZ36" s="13">
        <f t="shared" ref="AZ36:AZ43" si="23">SUM(AE36:AJ36)</f>
        <v>595</v>
      </c>
    </row>
    <row r="37" spans="1:52" x14ac:dyDescent="0.25">
      <c r="A37" s="22" t="s">
        <v>90</v>
      </c>
      <c r="B37" s="14">
        <f t="shared" ref="B37:B43" si="24">SUM(C37:AJ37)</f>
        <v>2096</v>
      </c>
      <c r="C37" s="6">
        <v>20</v>
      </c>
      <c r="D37" s="6">
        <v>16</v>
      </c>
      <c r="E37" s="6">
        <v>16</v>
      </c>
      <c r="F37" s="6">
        <v>19</v>
      </c>
      <c r="G37" s="6">
        <v>21</v>
      </c>
      <c r="H37" s="6">
        <v>19</v>
      </c>
      <c r="I37" s="6">
        <v>22</v>
      </c>
      <c r="J37" s="6">
        <v>26</v>
      </c>
      <c r="K37" s="6">
        <v>25</v>
      </c>
      <c r="L37" s="6">
        <v>25</v>
      </c>
      <c r="M37" s="6">
        <v>30</v>
      </c>
      <c r="N37" s="6">
        <v>25</v>
      </c>
      <c r="O37" s="6">
        <v>25</v>
      </c>
      <c r="P37" s="6">
        <v>29</v>
      </c>
      <c r="Q37" s="6">
        <v>29</v>
      </c>
      <c r="R37" s="6">
        <v>32</v>
      </c>
      <c r="S37" s="6">
        <v>31</v>
      </c>
      <c r="T37" s="6">
        <v>32</v>
      </c>
      <c r="U37" s="6">
        <v>30</v>
      </c>
      <c r="V37" s="6">
        <v>29</v>
      </c>
      <c r="W37" s="6">
        <v>154</v>
      </c>
      <c r="X37" s="6">
        <v>153</v>
      </c>
      <c r="Y37" s="6">
        <v>139</v>
      </c>
      <c r="Z37" s="6">
        <v>148</v>
      </c>
      <c r="AA37" s="6">
        <v>119</v>
      </c>
      <c r="AB37" s="6">
        <v>148</v>
      </c>
      <c r="AC37" s="6">
        <v>124</v>
      </c>
      <c r="AD37" s="6">
        <v>111</v>
      </c>
      <c r="AE37" s="6">
        <v>108</v>
      </c>
      <c r="AF37" s="6">
        <v>103</v>
      </c>
      <c r="AG37" s="6">
        <v>100</v>
      </c>
      <c r="AH37" s="6">
        <v>82</v>
      </c>
      <c r="AI37" s="6">
        <v>49</v>
      </c>
      <c r="AJ37" s="6">
        <v>57</v>
      </c>
      <c r="AK37" s="6">
        <v>2</v>
      </c>
      <c r="AL37" s="6">
        <v>10</v>
      </c>
      <c r="AM37" s="6">
        <v>11</v>
      </c>
      <c r="AN37" s="6">
        <v>27</v>
      </c>
      <c r="AO37" s="6">
        <v>925</v>
      </c>
      <c r="AP37" s="6">
        <v>64</v>
      </c>
      <c r="AQ37" s="6">
        <v>63</v>
      </c>
      <c r="AR37" s="6">
        <v>404</v>
      </c>
      <c r="AS37" s="6">
        <v>34</v>
      </c>
      <c r="AT37" s="31"/>
      <c r="AU37" s="13">
        <f t="shared" si="18"/>
        <v>2096</v>
      </c>
      <c r="AV37" s="13">
        <f t="shared" si="19"/>
        <v>264</v>
      </c>
      <c r="AW37" s="13">
        <f t="shared" si="20"/>
        <v>178</v>
      </c>
      <c r="AX37" s="13">
        <f t="shared" si="21"/>
        <v>366</v>
      </c>
      <c r="AY37" s="13">
        <f t="shared" si="22"/>
        <v>789</v>
      </c>
      <c r="AZ37" s="13">
        <f t="shared" si="23"/>
        <v>499</v>
      </c>
    </row>
    <row r="38" spans="1:52" x14ac:dyDescent="0.25">
      <c r="A38" s="22" t="s">
        <v>91</v>
      </c>
      <c r="B38" s="14">
        <f t="shared" si="24"/>
        <v>1031</v>
      </c>
      <c r="C38" s="6">
        <v>10</v>
      </c>
      <c r="D38" s="6">
        <v>8</v>
      </c>
      <c r="E38" s="6">
        <v>8</v>
      </c>
      <c r="F38" s="6">
        <v>9</v>
      </c>
      <c r="G38" s="6">
        <v>10</v>
      </c>
      <c r="H38" s="6">
        <v>9</v>
      </c>
      <c r="I38" s="6">
        <v>11</v>
      </c>
      <c r="J38" s="6">
        <v>13</v>
      </c>
      <c r="K38" s="6">
        <v>13</v>
      </c>
      <c r="L38" s="6">
        <v>12</v>
      </c>
      <c r="M38" s="6">
        <v>15</v>
      </c>
      <c r="N38" s="6">
        <v>13</v>
      </c>
      <c r="O38" s="6">
        <v>12</v>
      </c>
      <c r="P38" s="6">
        <v>14</v>
      </c>
      <c r="Q38" s="6">
        <v>14</v>
      </c>
      <c r="R38" s="6">
        <v>16</v>
      </c>
      <c r="S38" s="6">
        <v>15</v>
      </c>
      <c r="T38" s="6">
        <v>16</v>
      </c>
      <c r="U38" s="6">
        <v>15</v>
      </c>
      <c r="V38" s="6">
        <v>14</v>
      </c>
      <c r="W38" s="6">
        <v>76</v>
      </c>
      <c r="X38" s="6">
        <v>75</v>
      </c>
      <c r="Y38" s="6">
        <v>68</v>
      </c>
      <c r="Z38" s="6">
        <v>73</v>
      </c>
      <c r="AA38" s="6">
        <v>59</v>
      </c>
      <c r="AB38" s="6">
        <v>73</v>
      </c>
      <c r="AC38" s="6">
        <v>61</v>
      </c>
      <c r="AD38" s="6">
        <v>54</v>
      </c>
      <c r="AE38" s="6">
        <v>53</v>
      </c>
      <c r="AF38" s="6">
        <v>51</v>
      </c>
      <c r="AG38" s="6">
        <v>49</v>
      </c>
      <c r="AH38" s="6">
        <v>40</v>
      </c>
      <c r="AI38" s="6">
        <v>24</v>
      </c>
      <c r="AJ38" s="6">
        <v>28</v>
      </c>
      <c r="AK38" s="6">
        <v>1</v>
      </c>
      <c r="AL38" s="6">
        <v>5</v>
      </c>
      <c r="AM38" s="6">
        <v>5</v>
      </c>
      <c r="AN38" s="6">
        <v>13</v>
      </c>
      <c r="AO38" s="6">
        <v>456</v>
      </c>
      <c r="AP38" s="6">
        <v>31</v>
      </c>
      <c r="AQ38" s="6">
        <v>31</v>
      </c>
      <c r="AR38" s="6">
        <v>199</v>
      </c>
      <c r="AS38" s="6">
        <v>17</v>
      </c>
      <c r="AT38" s="31"/>
      <c r="AU38" s="13">
        <f t="shared" si="18"/>
        <v>1031</v>
      </c>
      <c r="AV38" s="13">
        <f t="shared" si="19"/>
        <v>131</v>
      </c>
      <c r="AW38" s="13">
        <f t="shared" si="20"/>
        <v>87</v>
      </c>
      <c r="AX38" s="13">
        <f t="shared" si="21"/>
        <v>180</v>
      </c>
      <c r="AY38" s="13">
        <f t="shared" si="22"/>
        <v>388</v>
      </c>
      <c r="AZ38" s="13">
        <f t="shared" si="23"/>
        <v>245</v>
      </c>
    </row>
    <row r="39" spans="1:52" x14ac:dyDescent="0.25">
      <c r="A39" s="22" t="s">
        <v>92</v>
      </c>
      <c r="B39" s="14">
        <f t="shared" si="24"/>
        <v>940</v>
      </c>
      <c r="C39" s="6">
        <v>9</v>
      </c>
      <c r="D39" s="6">
        <v>7</v>
      </c>
      <c r="E39" s="6">
        <v>7</v>
      </c>
      <c r="F39" s="6">
        <v>9</v>
      </c>
      <c r="G39" s="6">
        <v>10</v>
      </c>
      <c r="H39" s="6">
        <v>9</v>
      </c>
      <c r="I39" s="6">
        <v>10</v>
      </c>
      <c r="J39" s="6">
        <v>12</v>
      </c>
      <c r="K39" s="6">
        <v>11</v>
      </c>
      <c r="L39" s="6">
        <v>11</v>
      </c>
      <c r="M39" s="6">
        <v>13</v>
      </c>
      <c r="N39" s="6">
        <v>11</v>
      </c>
      <c r="O39" s="6">
        <v>11</v>
      </c>
      <c r="P39" s="6">
        <v>13</v>
      </c>
      <c r="Q39" s="6">
        <v>13</v>
      </c>
      <c r="R39" s="6">
        <v>14</v>
      </c>
      <c r="S39" s="6">
        <v>14</v>
      </c>
      <c r="T39" s="6">
        <v>14</v>
      </c>
      <c r="U39" s="6">
        <v>13</v>
      </c>
      <c r="V39" s="6">
        <v>13</v>
      </c>
      <c r="W39" s="6">
        <v>69</v>
      </c>
      <c r="X39" s="6">
        <v>69</v>
      </c>
      <c r="Y39" s="6">
        <v>62</v>
      </c>
      <c r="Z39" s="6">
        <v>66</v>
      </c>
      <c r="AA39" s="6">
        <v>54</v>
      </c>
      <c r="AB39" s="6">
        <v>66</v>
      </c>
      <c r="AC39" s="6">
        <v>56</v>
      </c>
      <c r="AD39" s="6">
        <v>50</v>
      </c>
      <c r="AE39" s="6">
        <v>48</v>
      </c>
      <c r="AF39" s="6">
        <v>46</v>
      </c>
      <c r="AG39" s="6">
        <v>45</v>
      </c>
      <c r="AH39" s="6">
        <v>37</v>
      </c>
      <c r="AI39" s="6">
        <v>22</v>
      </c>
      <c r="AJ39" s="6">
        <v>26</v>
      </c>
      <c r="AK39" s="6">
        <v>1</v>
      </c>
      <c r="AL39" s="6">
        <v>4</v>
      </c>
      <c r="AM39" s="6">
        <v>5</v>
      </c>
      <c r="AN39" s="6">
        <v>12</v>
      </c>
      <c r="AO39" s="6">
        <v>416</v>
      </c>
      <c r="AP39" s="6">
        <v>29</v>
      </c>
      <c r="AQ39" s="6">
        <v>28</v>
      </c>
      <c r="AR39" s="6">
        <v>182</v>
      </c>
      <c r="AS39" s="6">
        <v>15</v>
      </c>
      <c r="AT39" s="31"/>
      <c r="AU39" s="13">
        <f t="shared" si="18"/>
        <v>940</v>
      </c>
      <c r="AV39" s="13">
        <f t="shared" si="19"/>
        <v>119</v>
      </c>
      <c r="AW39" s="13">
        <f t="shared" si="20"/>
        <v>79</v>
      </c>
      <c r="AX39" s="13">
        <f t="shared" si="21"/>
        <v>164</v>
      </c>
      <c r="AY39" s="13">
        <f t="shared" si="22"/>
        <v>354</v>
      </c>
      <c r="AZ39" s="13">
        <f t="shared" si="23"/>
        <v>224</v>
      </c>
    </row>
    <row r="40" spans="1:52" x14ac:dyDescent="0.25">
      <c r="A40" s="22" t="s">
        <v>93</v>
      </c>
      <c r="B40" s="14">
        <f t="shared" si="24"/>
        <v>585</v>
      </c>
      <c r="C40" s="6">
        <v>6</v>
      </c>
      <c r="D40" s="6">
        <v>4</v>
      </c>
      <c r="E40" s="6">
        <v>5</v>
      </c>
      <c r="F40" s="6">
        <v>5</v>
      </c>
      <c r="G40" s="6">
        <v>6</v>
      </c>
      <c r="H40" s="6">
        <v>5</v>
      </c>
      <c r="I40" s="6">
        <v>6</v>
      </c>
      <c r="J40" s="6">
        <v>7</v>
      </c>
      <c r="K40" s="6">
        <v>7</v>
      </c>
      <c r="L40" s="6">
        <v>7</v>
      </c>
      <c r="M40" s="6">
        <v>8</v>
      </c>
      <c r="N40" s="6">
        <v>7</v>
      </c>
      <c r="O40" s="6">
        <v>7</v>
      </c>
      <c r="P40" s="6">
        <v>8</v>
      </c>
      <c r="Q40" s="6">
        <v>8</v>
      </c>
      <c r="R40" s="6">
        <v>9</v>
      </c>
      <c r="S40" s="6">
        <v>9</v>
      </c>
      <c r="T40" s="6">
        <v>9</v>
      </c>
      <c r="U40" s="6">
        <v>8</v>
      </c>
      <c r="V40" s="6">
        <v>8</v>
      </c>
      <c r="W40" s="6">
        <v>43</v>
      </c>
      <c r="X40" s="6">
        <v>43</v>
      </c>
      <c r="Y40" s="6">
        <v>39</v>
      </c>
      <c r="Z40" s="6">
        <v>41</v>
      </c>
      <c r="AA40" s="6">
        <v>33</v>
      </c>
      <c r="AB40" s="6">
        <v>41</v>
      </c>
      <c r="AC40" s="6">
        <v>35</v>
      </c>
      <c r="AD40" s="6">
        <v>31</v>
      </c>
      <c r="AE40" s="6">
        <v>30</v>
      </c>
      <c r="AF40" s="6">
        <v>29</v>
      </c>
      <c r="AG40" s="6">
        <v>28</v>
      </c>
      <c r="AH40" s="6">
        <v>23</v>
      </c>
      <c r="AI40" s="6">
        <v>14</v>
      </c>
      <c r="AJ40" s="6">
        <v>16</v>
      </c>
      <c r="AK40" s="6">
        <v>0</v>
      </c>
      <c r="AL40" s="6">
        <v>3</v>
      </c>
      <c r="AM40" s="6">
        <v>3</v>
      </c>
      <c r="AN40" s="6">
        <v>7</v>
      </c>
      <c r="AO40" s="6">
        <v>258</v>
      </c>
      <c r="AP40" s="6">
        <v>18</v>
      </c>
      <c r="AQ40" s="6">
        <v>18</v>
      </c>
      <c r="AR40" s="6">
        <v>113</v>
      </c>
      <c r="AS40" s="6">
        <v>9</v>
      </c>
      <c r="AT40" s="31"/>
      <c r="AU40" s="13">
        <f t="shared" si="18"/>
        <v>585</v>
      </c>
      <c r="AV40" s="13">
        <f t="shared" si="19"/>
        <v>73</v>
      </c>
      <c r="AW40" s="13">
        <f t="shared" si="20"/>
        <v>50</v>
      </c>
      <c r="AX40" s="13">
        <f t="shared" si="21"/>
        <v>102</v>
      </c>
      <c r="AY40" s="13">
        <f t="shared" si="22"/>
        <v>220</v>
      </c>
      <c r="AZ40" s="13">
        <f t="shared" si="23"/>
        <v>140</v>
      </c>
    </row>
    <row r="41" spans="1:52" x14ac:dyDescent="0.25">
      <c r="A41" s="22" t="s">
        <v>94</v>
      </c>
      <c r="B41" s="14">
        <f t="shared" si="24"/>
        <v>878</v>
      </c>
      <c r="C41" s="6">
        <v>9</v>
      </c>
      <c r="D41" s="6">
        <v>7</v>
      </c>
      <c r="E41" s="6">
        <v>7</v>
      </c>
      <c r="F41" s="6">
        <v>8</v>
      </c>
      <c r="G41" s="6">
        <v>9</v>
      </c>
      <c r="H41" s="6">
        <v>8</v>
      </c>
      <c r="I41" s="6">
        <v>9</v>
      </c>
      <c r="J41" s="6">
        <v>11</v>
      </c>
      <c r="K41" s="6">
        <v>11</v>
      </c>
      <c r="L41" s="6">
        <v>11</v>
      </c>
      <c r="M41" s="6">
        <v>12</v>
      </c>
      <c r="N41" s="6">
        <v>11</v>
      </c>
      <c r="O41" s="6">
        <v>11</v>
      </c>
      <c r="P41" s="6">
        <v>12</v>
      </c>
      <c r="Q41" s="6">
        <v>12</v>
      </c>
      <c r="R41" s="6">
        <v>13</v>
      </c>
      <c r="S41" s="6">
        <v>13</v>
      </c>
      <c r="T41" s="6">
        <v>13</v>
      </c>
      <c r="U41" s="6">
        <v>12</v>
      </c>
      <c r="V41" s="6">
        <v>12</v>
      </c>
      <c r="W41" s="6">
        <v>64</v>
      </c>
      <c r="X41" s="6">
        <v>64</v>
      </c>
      <c r="Y41" s="6">
        <v>58</v>
      </c>
      <c r="Z41" s="6">
        <v>62</v>
      </c>
      <c r="AA41" s="6">
        <v>50</v>
      </c>
      <c r="AB41" s="6">
        <v>62</v>
      </c>
      <c r="AC41" s="6">
        <v>52</v>
      </c>
      <c r="AD41" s="6">
        <v>46</v>
      </c>
      <c r="AE41" s="6">
        <v>45</v>
      </c>
      <c r="AF41" s="6">
        <v>43</v>
      </c>
      <c r="AG41" s="6">
        <v>42</v>
      </c>
      <c r="AH41" s="6">
        <v>34</v>
      </c>
      <c r="AI41" s="6">
        <v>21</v>
      </c>
      <c r="AJ41" s="6">
        <v>24</v>
      </c>
      <c r="AK41" s="6">
        <v>1</v>
      </c>
      <c r="AL41" s="6">
        <v>4</v>
      </c>
      <c r="AM41" s="6">
        <v>4</v>
      </c>
      <c r="AN41" s="6">
        <v>11</v>
      </c>
      <c r="AO41" s="6">
        <v>386</v>
      </c>
      <c r="AP41" s="6">
        <v>27</v>
      </c>
      <c r="AQ41" s="6">
        <v>26</v>
      </c>
      <c r="AR41" s="6">
        <v>169</v>
      </c>
      <c r="AS41" s="6">
        <v>14</v>
      </c>
      <c r="AT41" s="31"/>
      <c r="AU41" s="13">
        <f t="shared" si="18"/>
        <v>878</v>
      </c>
      <c r="AV41" s="13">
        <f t="shared" si="19"/>
        <v>113</v>
      </c>
      <c r="AW41" s="13">
        <f t="shared" si="20"/>
        <v>74</v>
      </c>
      <c r="AX41" s="13">
        <f t="shared" si="21"/>
        <v>152</v>
      </c>
      <c r="AY41" s="13">
        <f t="shared" si="22"/>
        <v>330</v>
      </c>
      <c r="AZ41" s="13">
        <f t="shared" si="23"/>
        <v>209</v>
      </c>
    </row>
    <row r="42" spans="1:52" x14ac:dyDescent="0.25">
      <c r="A42" s="22" t="s">
        <v>95</v>
      </c>
      <c r="B42" s="14">
        <f t="shared" si="24"/>
        <v>846</v>
      </c>
      <c r="C42" s="6">
        <v>8</v>
      </c>
      <c r="D42" s="6">
        <v>6</v>
      </c>
      <c r="E42" s="6">
        <v>7</v>
      </c>
      <c r="F42" s="6">
        <v>8</v>
      </c>
      <c r="G42" s="6">
        <v>9</v>
      </c>
      <c r="H42" s="6">
        <v>8</v>
      </c>
      <c r="I42" s="6">
        <v>9</v>
      </c>
      <c r="J42" s="6">
        <v>10</v>
      </c>
      <c r="K42" s="6">
        <v>10</v>
      </c>
      <c r="L42" s="6">
        <v>10</v>
      </c>
      <c r="M42" s="6">
        <v>12</v>
      </c>
      <c r="N42" s="6">
        <v>10</v>
      </c>
      <c r="O42" s="6">
        <v>10</v>
      </c>
      <c r="P42" s="6">
        <v>12</v>
      </c>
      <c r="Q42" s="6">
        <v>12</v>
      </c>
      <c r="R42" s="6">
        <v>13</v>
      </c>
      <c r="S42" s="6">
        <v>13</v>
      </c>
      <c r="T42" s="6">
        <v>13</v>
      </c>
      <c r="U42" s="6">
        <v>12</v>
      </c>
      <c r="V42" s="6">
        <v>12</v>
      </c>
      <c r="W42" s="6">
        <v>62</v>
      </c>
      <c r="X42" s="6">
        <v>62</v>
      </c>
      <c r="Y42" s="6">
        <v>56</v>
      </c>
      <c r="Z42" s="6">
        <v>59</v>
      </c>
      <c r="AA42" s="6">
        <v>48</v>
      </c>
      <c r="AB42" s="6">
        <v>59</v>
      </c>
      <c r="AC42" s="6">
        <v>50</v>
      </c>
      <c r="AD42" s="6">
        <v>45</v>
      </c>
      <c r="AE42" s="6">
        <v>43</v>
      </c>
      <c r="AF42" s="6">
        <v>42</v>
      </c>
      <c r="AG42" s="6">
        <v>40</v>
      </c>
      <c r="AH42" s="6">
        <v>33</v>
      </c>
      <c r="AI42" s="6">
        <v>20</v>
      </c>
      <c r="AJ42" s="6">
        <v>23</v>
      </c>
      <c r="AK42" s="6">
        <v>1</v>
      </c>
      <c r="AL42" s="6">
        <v>4</v>
      </c>
      <c r="AM42" s="6">
        <v>4</v>
      </c>
      <c r="AN42" s="6">
        <v>11</v>
      </c>
      <c r="AO42" s="6">
        <v>373</v>
      </c>
      <c r="AP42" s="6">
        <v>26</v>
      </c>
      <c r="AQ42" s="6">
        <v>25</v>
      </c>
      <c r="AR42" s="6">
        <v>163</v>
      </c>
      <c r="AS42" s="6">
        <v>14</v>
      </c>
      <c r="AT42" s="31"/>
      <c r="AU42" s="13">
        <f t="shared" si="18"/>
        <v>846</v>
      </c>
      <c r="AV42" s="13">
        <f t="shared" si="19"/>
        <v>107</v>
      </c>
      <c r="AW42" s="13">
        <f t="shared" si="20"/>
        <v>73</v>
      </c>
      <c r="AX42" s="13">
        <f t="shared" si="21"/>
        <v>148</v>
      </c>
      <c r="AY42" s="13">
        <f t="shared" si="22"/>
        <v>317</v>
      </c>
      <c r="AZ42" s="13">
        <f t="shared" si="23"/>
        <v>201</v>
      </c>
    </row>
    <row r="43" spans="1:52" x14ac:dyDescent="0.25">
      <c r="A43" s="22" t="s">
        <v>96</v>
      </c>
      <c r="B43" s="14">
        <f t="shared" si="24"/>
        <v>1177</v>
      </c>
      <c r="C43" s="6">
        <v>11</v>
      </c>
      <c r="D43" s="6">
        <v>9</v>
      </c>
      <c r="E43" s="6">
        <v>9</v>
      </c>
      <c r="F43" s="6">
        <v>11</v>
      </c>
      <c r="G43" s="6">
        <v>12</v>
      </c>
      <c r="H43" s="6">
        <v>11</v>
      </c>
      <c r="I43" s="6">
        <v>12</v>
      </c>
      <c r="J43" s="6">
        <v>14</v>
      </c>
      <c r="K43" s="6">
        <v>14</v>
      </c>
      <c r="L43" s="6">
        <v>14</v>
      </c>
      <c r="M43" s="6">
        <v>17</v>
      </c>
      <c r="N43" s="6">
        <v>14</v>
      </c>
      <c r="O43" s="6">
        <v>14</v>
      </c>
      <c r="P43" s="6">
        <v>16</v>
      </c>
      <c r="Q43" s="6">
        <v>16</v>
      </c>
      <c r="R43" s="6">
        <v>18</v>
      </c>
      <c r="S43" s="6">
        <v>18</v>
      </c>
      <c r="T43" s="6">
        <v>18</v>
      </c>
      <c r="U43" s="6">
        <v>17</v>
      </c>
      <c r="V43" s="6">
        <v>16</v>
      </c>
      <c r="W43" s="6">
        <v>86</v>
      </c>
      <c r="X43" s="6">
        <v>86</v>
      </c>
      <c r="Y43" s="6">
        <v>78</v>
      </c>
      <c r="Z43" s="6">
        <v>83</v>
      </c>
      <c r="AA43" s="6">
        <v>67</v>
      </c>
      <c r="AB43" s="6">
        <v>83</v>
      </c>
      <c r="AC43" s="6">
        <v>70</v>
      </c>
      <c r="AD43" s="6">
        <v>62</v>
      </c>
      <c r="AE43" s="6">
        <v>61</v>
      </c>
      <c r="AF43" s="6">
        <v>58</v>
      </c>
      <c r="AG43" s="6">
        <v>56</v>
      </c>
      <c r="AH43" s="6">
        <v>46</v>
      </c>
      <c r="AI43" s="6">
        <v>28</v>
      </c>
      <c r="AJ43" s="6">
        <v>32</v>
      </c>
      <c r="AK43" s="6">
        <v>1</v>
      </c>
      <c r="AL43" s="6">
        <v>6</v>
      </c>
      <c r="AM43" s="6">
        <v>6</v>
      </c>
      <c r="AN43" s="6">
        <v>15</v>
      </c>
      <c r="AO43" s="6">
        <v>519</v>
      </c>
      <c r="AP43" s="6">
        <v>36</v>
      </c>
      <c r="AQ43" s="6">
        <v>35</v>
      </c>
      <c r="AR43" s="6">
        <v>227</v>
      </c>
      <c r="AS43" s="6">
        <v>19</v>
      </c>
      <c r="AT43" s="31"/>
      <c r="AU43" s="13">
        <f t="shared" si="18"/>
        <v>1177</v>
      </c>
      <c r="AV43" s="13">
        <f t="shared" si="19"/>
        <v>148</v>
      </c>
      <c r="AW43" s="13">
        <f t="shared" si="20"/>
        <v>100</v>
      </c>
      <c r="AX43" s="13">
        <f t="shared" si="21"/>
        <v>205</v>
      </c>
      <c r="AY43" s="13">
        <f t="shared" si="22"/>
        <v>443</v>
      </c>
      <c r="AZ43" s="13">
        <f t="shared" si="23"/>
        <v>281</v>
      </c>
    </row>
    <row r="44" spans="1:52" s="26" customFormat="1" ht="12" x14ac:dyDescent="0.2">
      <c r="A44" s="24" t="s">
        <v>45</v>
      </c>
      <c r="B44" s="24">
        <f t="shared" ref="B44:AS44" si="25">+B45+B52+B56</f>
        <v>6004</v>
      </c>
      <c r="C44" s="24">
        <f t="shared" si="25"/>
        <v>88</v>
      </c>
      <c r="D44" s="24">
        <f t="shared" si="25"/>
        <v>89</v>
      </c>
      <c r="E44" s="24">
        <f t="shared" si="25"/>
        <v>74</v>
      </c>
      <c r="F44" s="24">
        <f t="shared" si="25"/>
        <v>59</v>
      </c>
      <c r="G44" s="24">
        <f t="shared" si="25"/>
        <v>78</v>
      </c>
      <c r="H44" s="24">
        <f t="shared" si="25"/>
        <v>66</v>
      </c>
      <c r="I44" s="24">
        <f t="shared" si="25"/>
        <v>84</v>
      </c>
      <c r="J44" s="24">
        <f t="shared" si="25"/>
        <v>92</v>
      </c>
      <c r="K44" s="24">
        <f t="shared" si="25"/>
        <v>66</v>
      </c>
      <c r="L44" s="24">
        <f t="shared" si="25"/>
        <v>84</v>
      </c>
      <c r="M44" s="24">
        <f t="shared" si="25"/>
        <v>80</v>
      </c>
      <c r="N44" s="24">
        <f t="shared" si="25"/>
        <v>86</v>
      </c>
      <c r="O44" s="24">
        <f t="shared" si="25"/>
        <v>98</v>
      </c>
      <c r="P44" s="24">
        <f t="shared" si="25"/>
        <v>74</v>
      </c>
      <c r="Q44" s="24">
        <f t="shared" si="25"/>
        <v>102</v>
      </c>
      <c r="R44" s="24">
        <f t="shared" si="25"/>
        <v>83</v>
      </c>
      <c r="S44" s="24">
        <f t="shared" si="25"/>
        <v>94</v>
      </c>
      <c r="T44" s="24">
        <f t="shared" si="25"/>
        <v>93</v>
      </c>
      <c r="U44" s="24">
        <f t="shared" si="25"/>
        <v>103</v>
      </c>
      <c r="V44" s="24">
        <f t="shared" si="25"/>
        <v>89</v>
      </c>
      <c r="W44" s="24">
        <f t="shared" si="25"/>
        <v>427</v>
      </c>
      <c r="X44" s="24">
        <f t="shared" si="25"/>
        <v>463</v>
      </c>
      <c r="Y44" s="24">
        <f t="shared" si="25"/>
        <v>534</v>
      </c>
      <c r="Z44" s="24">
        <f t="shared" si="25"/>
        <v>477</v>
      </c>
      <c r="AA44" s="24">
        <f t="shared" si="25"/>
        <v>404</v>
      </c>
      <c r="AB44" s="24">
        <f t="shared" si="25"/>
        <v>352</v>
      </c>
      <c r="AC44" s="24">
        <f t="shared" si="25"/>
        <v>323</v>
      </c>
      <c r="AD44" s="24">
        <f t="shared" si="25"/>
        <v>314</v>
      </c>
      <c r="AE44" s="24">
        <f t="shared" si="25"/>
        <v>268</v>
      </c>
      <c r="AF44" s="24">
        <f t="shared" si="25"/>
        <v>238</v>
      </c>
      <c r="AG44" s="24">
        <f t="shared" si="25"/>
        <v>188</v>
      </c>
      <c r="AH44" s="24">
        <f t="shared" si="25"/>
        <v>144</v>
      </c>
      <c r="AI44" s="24">
        <f t="shared" si="25"/>
        <v>96</v>
      </c>
      <c r="AJ44" s="24">
        <f t="shared" si="25"/>
        <v>94</v>
      </c>
      <c r="AK44" s="24">
        <f t="shared" si="25"/>
        <v>12</v>
      </c>
      <c r="AL44" s="24">
        <f t="shared" si="25"/>
        <v>48</v>
      </c>
      <c r="AM44" s="24">
        <f t="shared" si="25"/>
        <v>40</v>
      </c>
      <c r="AN44" s="24">
        <f t="shared" si="25"/>
        <v>113</v>
      </c>
      <c r="AO44" s="24">
        <f t="shared" si="25"/>
        <v>2980</v>
      </c>
      <c r="AP44" s="24">
        <f t="shared" si="25"/>
        <v>183</v>
      </c>
      <c r="AQ44" s="24">
        <f t="shared" si="25"/>
        <v>218</v>
      </c>
      <c r="AR44" s="24">
        <f t="shared" si="25"/>
        <v>1391</v>
      </c>
      <c r="AS44" s="24">
        <f t="shared" si="25"/>
        <v>146</v>
      </c>
      <c r="AT44" s="24"/>
      <c r="AU44" s="24">
        <f t="shared" ref="AU44:AZ44" si="26">+AU45+AU52+AU56</f>
        <v>6004</v>
      </c>
      <c r="AV44" s="24">
        <f t="shared" si="26"/>
        <v>946</v>
      </c>
      <c r="AW44" s="24">
        <f t="shared" si="26"/>
        <v>544</v>
      </c>
      <c r="AX44" s="24">
        <f t="shared" si="26"/>
        <v>1082</v>
      </c>
      <c r="AY44" s="24">
        <f t="shared" si="26"/>
        <v>2404</v>
      </c>
      <c r="AZ44" s="24">
        <f t="shared" si="26"/>
        <v>1028</v>
      </c>
    </row>
    <row r="45" spans="1:52" s="26" customFormat="1" ht="12" x14ac:dyDescent="0.2">
      <c r="A45" s="23" t="s">
        <v>46</v>
      </c>
      <c r="B45" s="23">
        <f t="shared" ref="B45:AZ45" si="27">SUM(B46:B51)</f>
        <v>2872</v>
      </c>
      <c r="C45" s="23">
        <f t="shared" si="27"/>
        <v>43</v>
      </c>
      <c r="D45" s="23">
        <f t="shared" si="27"/>
        <v>49</v>
      </c>
      <c r="E45" s="23">
        <f t="shared" si="27"/>
        <v>34</v>
      </c>
      <c r="F45" s="23">
        <f t="shared" si="27"/>
        <v>42</v>
      </c>
      <c r="G45" s="23">
        <f t="shared" si="27"/>
        <v>45</v>
      </c>
      <c r="H45" s="23">
        <f t="shared" si="27"/>
        <v>31</v>
      </c>
      <c r="I45" s="23">
        <f t="shared" si="27"/>
        <v>45</v>
      </c>
      <c r="J45" s="23">
        <f t="shared" si="27"/>
        <v>45</v>
      </c>
      <c r="K45" s="23">
        <f t="shared" si="27"/>
        <v>41</v>
      </c>
      <c r="L45" s="23">
        <f t="shared" si="27"/>
        <v>38</v>
      </c>
      <c r="M45" s="23">
        <f t="shared" si="27"/>
        <v>37</v>
      </c>
      <c r="N45" s="23">
        <f t="shared" si="27"/>
        <v>47</v>
      </c>
      <c r="O45" s="23">
        <f t="shared" si="27"/>
        <v>47</v>
      </c>
      <c r="P45" s="23">
        <f t="shared" si="27"/>
        <v>44</v>
      </c>
      <c r="Q45" s="23">
        <f t="shared" si="27"/>
        <v>48</v>
      </c>
      <c r="R45" s="23">
        <f t="shared" si="27"/>
        <v>53</v>
      </c>
      <c r="S45" s="23">
        <f t="shared" si="27"/>
        <v>52</v>
      </c>
      <c r="T45" s="23">
        <f t="shared" si="27"/>
        <v>49</v>
      </c>
      <c r="U45" s="23">
        <f t="shared" si="27"/>
        <v>45</v>
      </c>
      <c r="V45" s="23">
        <f t="shared" si="27"/>
        <v>42</v>
      </c>
      <c r="W45" s="23">
        <f t="shared" si="27"/>
        <v>180</v>
      </c>
      <c r="X45" s="23">
        <f t="shared" si="27"/>
        <v>209</v>
      </c>
      <c r="Y45" s="23">
        <f t="shared" si="27"/>
        <v>253</v>
      </c>
      <c r="Z45" s="23">
        <f t="shared" si="27"/>
        <v>219</v>
      </c>
      <c r="AA45" s="23">
        <f t="shared" si="27"/>
        <v>188</v>
      </c>
      <c r="AB45" s="23">
        <f t="shared" si="27"/>
        <v>157</v>
      </c>
      <c r="AC45" s="23">
        <f t="shared" si="27"/>
        <v>156</v>
      </c>
      <c r="AD45" s="23">
        <f t="shared" si="27"/>
        <v>145</v>
      </c>
      <c r="AE45" s="23">
        <f t="shared" si="27"/>
        <v>116</v>
      </c>
      <c r="AF45" s="23">
        <f t="shared" si="27"/>
        <v>117</v>
      </c>
      <c r="AG45" s="23">
        <f t="shared" si="27"/>
        <v>94</v>
      </c>
      <c r="AH45" s="23">
        <f t="shared" si="27"/>
        <v>70</v>
      </c>
      <c r="AI45" s="23">
        <f t="shared" si="27"/>
        <v>44</v>
      </c>
      <c r="AJ45" s="23">
        <f t="shared" si="27"/>
        <v>47</v>
      </c>
      <c r="AK45" s="23">
        <f t="shared" si="27"/>
        <v>6</v>
      </c>
      <c r="AL45" s="23">
        <f t="shared" si="27"/>
        <v>21</v>
      </c>
      <c r="AM45" s="23">
        <f t="shared" si="27"/>
        <v>22</v>
      </c>
      <c r="AN45" s="23">
        <f t="shared" si="27"/>
        <v>55</v>
      </c>
      <c r="AO45" s="23">
        <f t="shared" si="27"/>
        <v>1445</v>
      </c>
      <c r="AP45" s="23">
        <f t="shared" si="27"/>
        <v>93</v>
      </c>
      <c r="AQ45" s="23">
        <f t="shared" si="27"/>
        <v>113</v>
      </c>
      <c r="AR45" s="23">
        <f t="shared" si="27"/>
        <v>657</v>
      </c>
      <c r="AS45" s="23">
        <f t="shared" si="27"/>
        <v>71</v>
      </c>
      <c r="AT45" s="23"/>
      <c r="AU45" s="23">
        <f t="shared" si="27"/>
        <v>2872</v>
      </c>
      <c r="AV45" s="23">
        <f t="shared" si="27"/>
        <v>497</v>
      </c>
      <c r="AW45" s="23">
        <f t="shared" si="27"/>
        <v>293</v>
      </c>
      <c r="AX45" s="23">
        <f t="shared" si="27"/>
        <v>476</v>
      </c>
      <c r="AY45" s="23">
        <f t="shared" si="27"/>
        <v>1118</v>
      </c>
      <c r="AZ45" s="23">
        <f t="shared" si="27"/>
        <v>488</v>
      </c>
    </row>
    <row r="46" spans="1:52" x14ac:dyDescent="0.25">
      <c r="A46" s="22" t="s">
        <v>97</v>
      </c>
      <c r="B46" s="14">
        <f>SUM(C46:AJ46)</f>
        <v>1047</v>
      </c>
      <c r="C46" s="6">
        <v>15</v>
      </c>
      <c r="D46" s="6">
        <v>19</v>
      </c>
      <c r="E46" s="6">
        <v>13</v>
      </c>
      <c r="F46" s="6">
        <v>15</v>
      </c>
      <c r="G46" s="6">
        <v>16</v>
      </c>
      <c r="H46" s="6">
        <v>11</v>
      </c>
      <c r="I46" s="6">
        <v>16</v>
      </c>
      <c r="J46" s="6">
        <v>16</v>
      </c>
      <c r="K46" s="6">
        <v>15</v>
      </c>
      <c r="L46" s="6">
        <v>14</v>
      </c>
      <c r="M46" s="6">
        <v>13</v>
      </c>
      <c r="N46" s="6">
        <v>17</v>
      </c>
      <c r="O46" s="6">
        <v>17</v>
      </c>
      <c r="P46" s="6">
        <v>16</v>
      </c>
      <c r="Q46" s="6">
        <v>18</v>
      </c>
      <c r="R46" s="6">
        <v>19</v>
      </c>
      <c r="S46" s="6">
        <v>18</v>
      </c>
      <c r="T46" s="6">
        <v>19</v>
      </c>
      <c r="U46" s="6">
        <v>16</v>
      </c>
      <c r="V46" s="6">
        <v>15</v>
      </c>
      <c r="W46" s="6">
        <v>67</v>
      </c>
      <c r="X46" s="6">
        <v>77</v>
      </c>
      <c r="Y46" s="6">
        <v>92</v>
      </c>
      <c r="Z46" s="6">
        <v>81</v>
      </c>
      <c r="AA46" s="6">
        <v>69</v>
      </c>
      <c r="AB46" s="6">
        <v>58</v>
      </c>
      <c r="AC46" s="6">
        <v>57</v>
      </c>
      <c r="AD46" s="6">
        <v>52</v>
      </c>
      <c r="AE46" s="6">
        <v>42</v>
      </c>
      <c r="AF46" s="6">
        <v>42</v>
      </c>
      <c r="AG46" s="6">
        <v>34</v>
      </c>
      <c r="AH46" s="6">
        <v>25</v>
      </c>
      <c r="AI46" s="6">
        <v>16</v>
      </c>
      <c r="AJ46" s="6">
        <v>17</v>
      </c>
      <c r="AK46" s="6">
        <v>1</v>
      </c>
      <c r="AL46" s="6">
        <v>8</v>
      </c>
      <c r="AM46" s="6">
        <v>8</v>
      </c>
      <c r="AN46" s="6">
        <v>20</v>
      </c>
      <c r="AO46" s="6">
        <v>525</v>
      </c>
      <c r="AP46" s="6">
        <v>33</v>
      </c>
      <c r="AQ46" s="6">
        <v>41</v>
      </c>
      <c r="AR46" s="6">
        <v>239</v>
      </c>
      <c r="AS46" s="6">
        <v>25</v>
      </c>
      <c r="AT46" s="31"/>
      <c r="AU46" s="13">
        <f t="shared" ref="AU46:AU51" si="28">B46</f>
        <v>1047</v>
      </c>
      <c r="AV46" s="13">
        <f t="shared" ref="AV46:AV51" si="29">SUM(C46:N46)</f>
        <v>180</v>
      </c>
      <c r="AW46" s="13">
        <f t="shared" ref="AW46:AW51" si="30">SUM(O46:T46)</f>
        <v>107</v>
      </c>
      <c r="AX46" s="13">
        <f t="shared" ref="AX46:AX51" si="31">SUM(U46:X46)</f>
        <v>175</v>
      </c>
      <c r="AY46" s="13">
        <f t="shared" ref="AY46:AY51" si="32">SUM(Y46:AD46)</f>
        <v>409</v>
      </c>
      <c r="AZ46" s="13">
        <f t="shared" ref="AZ46:AZ51" si="33">SUM(AE46:AJ46)</f>
        <v>176</v>
      </c>
    </row>
    <row r="47" spans="1:52" x14ac:dyDescent="0.25">
      <c r="A47" s="22" t="s">
        <v>98</v>
      </c>
      <c r="B47" s="14">
        <f t="shared" ref="B47:B51" si="34">SUM(C47:AJ47)</f>
        <v>609</v>
      </c>
      <c r="C47" s="6">
        <v>9</v>
      </c>
      <c r="D47" s="6">
        <v>10</v>
      </c>
      <c r="E47" s="6">
        <v>7</v>
      </c>
      <c r="F47" s="6">
        <v>9</v>
      </c>
      <c r="G47" s="6">
        <v>10</v>
      </c>
      <c r="H47" s="6">
        <v>7</v>
      </c>
      <c r="I47" s="6">
        <v>10</v>
      </c>
      <c r="J47" s="6">
        <v>10</v>
      </c>
      <c r="K47" s="6">
        <v>9</v>
      </c>
      <c r="L47" s="6">
        <v>8</v>
      </c>
      <c r="M47" s="6">
        <v>8</v>
      </c>
      <c r="N47" s="6">
        <v>10</v>
      </c>
      <c r="O47" s="6">
        <v>10</v>
      </c>
      <c r="P47" s="6">
        <v>9</v>
      </c>
      <c r="Q47" s="6">
        <v>10</v>
      </c>
      <c r="R47" s="6">
        <v>11</v>
      </c>
      <c r="S47" s="6">
        <v>11</v>
      </c>
      <c r="T47" s="6">
        <v>10</v>
      </c>
      <c r="U47" s="6">
        <v>10</v>
      </c>
      <c r="V47" s="6">
        <v>9</v>
      </c>
      <c r="W47" s="6">
        <v>38</v>
      </c>
      <c r="X47" s="6">
        <v>44</v>
      </c>
      <c r="Y47" s="6">
        <v>53</v>
      </c>
      <c r="Z47" s="6">
        <v>46</v>
      </c>
      <c r="AA47" s="6">
        <v>40</v>
      </c>
      <c r="AB47" s="6">
        <v>33</v>
      </c>
      <c r="AC47" s="6">
        <v>33</v>
      </c>
      <c r="AD47" s="6">
        <v>31</v>
      </c>
      <c r="AE47" s="6">
        <v>25</v>
      </c>
      <c r="AF47" s="6">
        <v>25</v>
      </c>
      <c r="AG47" s="6">
        <v>20</v>
      </c>
      <c r="AH47" s="6">
        <v>15</v>
      </c>
      <c r="AI47" s="6">
        <v>9</v>
      </c>
      <c r="AJ47" s="6">
        <v>10</v>
      </c>
      <c r="AK47" s="6">
        <v>1</v>
      </c>
      <c r="AL47" s="6">
        <v>4</v>
      </c>
      <c r="AM47" s="6">
        <v>5</v>
      </c>
      <c r="AN47" s="6">
        <v>12</v>
      </c>
      <c r="AO47" s="6">
        <v>305</v>
      </c>
      <c r="AP47" s="6">
        <v>20</v>
      </c>
      <c r="AQ47" s="6">
        <v>24</v>
      </c>
      <c r="AR47" s="6">
        <v>139</v>
      </c>
      <c r="AS47" s="6">
        <v>15</v>
      </c>
      <c r="AT47" s="31"/>
      <c r="AU47" s="13">
        <f t="shared" si="28"/>
        <v>609</v>
      </c>
      <c r="AV47" s="13">
        <f t="shared" si="29"/>
        <v>107</v>
      </c>
      <c r="AW47" s="13">
        <f t="shared" si="30"/>
        <v>61</v>
      </c>
      <c r="AX47" s="13">
        <f t="shared" si="31"/>
        <v>101</v>
      </c>
      <c r="AY47" s="13">
        <f t="shared" si="32"/>
        <v>236</v>
      </c>
      <c r="AZ47" s="13">
        <f t="shared" si="33"/>
        <v>104</v>
      </c>
    </row>
    <row r="48" spans="1:52" x14ac:dyDescent="0.25">
      <c r="A48" s="22" t="s">
        <v>99</v>
      </c>
      <c r="B48" s="14">
        <f t="shared" si="34"/>
        <v>277</v>
      </c>
      <c r="C48" s="6">
        <v>4</v>
      </c>
      <c r="D48" s="6">
        <v>5</v>
      </c>
      <c r="E48" s="6">
        <v>3</v>
      </c>
      <c r="F48" s="6">
        <v>4</v>
      </c>
      <c r="G48" s="6">
        <v>4</v>
      </c>
      <c r="H48" s="6">
        <v>3</v>
      </c>
      <c r="I48" s="6">
        <v>4</v>
      </c>
      <c r="J48" s="6">
        <v>4</v>
      </c>
      <c r="K48" s="6">
        <v>4</v>
      </c>
      <c r="L48" s="6">
        <v>4</v>
      </c>
      <c r="M48" s="6">
        <v>4</v>
      </c>
      <c r="N48" s="6">
        <v>5</v>
      </c>
      <c r="O48" s="6">
        <v>5</v>
      </c>
      <c r="P48" s="6">
        <v>4</v>
      </c>
      <c r="Q48" s="6">
        <v>5</v>
      </c>
      <c r="R48" s="6">
        <v>5</v>
      </c>
      <c r="S48" s="6">
        <v>5</v>
      </c>
      <c r="T48" s="6">
        <v>5</v>
      </c>
      <c r="U48" s="6">
        <v>4</v>
      </c>
      <c r="V48" s="6">
        <v>4</v>
      </c>
      <c r="W48" s="6">
        <v>17</v>
      </c>
      <c r="X48" s="6">
        <v>20</v>
      </c>
      <c r="Y48" s="6">
        <v>25</v>
      </c>
      <c r="Z48" s="6">
        <v>21</v>
      </c>
      <c r="AA48" s="6">
        <v>18</v>
      </c>
      <c r="AB48" s="6">
        <v>15</v>
      </c>
      <c r="AC48" s="6">
        <v>15</v>
      </c>
      <c r="AD48" s="6">
        <v>14</v>
      </c>
      <c r="AE48" s="6">
        <v>11</v>
      </c>
      <c r="AF48" s="6">
        <v>11</v>
      </c>
      <c r="AG48" s="6">
        <v>9</v>
      </c>
      <c r="AH48" s="6">
        <v>7</v>
      </c>
      <c r="AI48" s="6">
        <v>4</v>
      </c>
      <c r="AJ48" s="6">
        <v>5</v>
      </c>
      <c r="AK48" s="6">
        <v>1</v>
      </c>
      <c r="AL48" s="6">
        <v>2</v>
      </c>
      <c r="AM48" s="6">
        <v>2</v>
      </c>
      <c r="AN48" s="6">
        <v>5</v>
      </c>
      <c r="AO48" s="6">
        <v>140</v>
      </c>
      <c r="AP48" s="6">
        <v>9</v>
      </c>
      <c r="AQ48" s="6">
        <v>11</v>
      </c>
      <c r="AR48" s="6">
        <v>64</v>
      </c>
      <c r="AS48" s="6">
        <v>7</v>
      </c>
      <c r="AT48" s="31"/>
      <c r="AU48" s="13">
        <f t="shared" si="28"/>
        <v>277</v>
      </c>
      <c r="AV48" s="13">
        <f t="shared" si="29"/>
        <v>48</v>
      </c>
      <c r="AW48" s="13">
        <f t="shared" si="30"/>
        <v>29</v>
      </c>
      <c r="AX48" s="13">
        <f t="shared" si="31"/>
        <v>45</v>
      </c>
      <c r="AY48" s="13">
        <f t="shared" si="32"/>
        <v>108</v>
      </c>
      <c r="AZ48" s="13">
        <f t="shared" si="33"/>
        <v>47</v>
      </c>
    </row>
    <row r="49" spans="1:52" x14ac:dyDescent="0.25">
      <c r="A49" s="22" t="s">
        <v>100</v>
      </c>
      <c r="B49" s="14">
        <f t="shared" si="34"/>
        <v>259</v>
      </c>
      <c r="C49" s="6">
        <v>4</v>
      </c>
      <c r="D49" s="6">
        <v>4</v>
      </c>
      <c r="E49" s="6">
        <v>3</v>
      </c>
      <c r="F49" s="6">
        <v>4</v>
      </c>
      <c r="G49" s="6">
        <v>4</v>
      </c>
      <c r="H49" s="6">
        <v>3</v>
      </c>
      <c r="I49" s="6">
        <v>4</v>
      </c>
      <c r="J49" s="6">
        <v>4</v>
      </c>
      <c r="K49" s="6">
        <v>4</v>
      </c>
      <c r="L49" s="6">
        <v>3</v>
      </c>
      <c r="M49" s="6">
        <v>3</v>
      </c>
      <c r="N49" s="6">
        <v>4</v>
      </c>
      <c r="O49" s="6">
        <v>4</v>
      </c>
      <c r="P49" s="6">
        <v>4</v>
      </c>
      <c r="Q49" s="6">
        <v>4</v>
      </c>
      <c r="R49" s="6">
        <v>5</v>
      </c>
      <c r="S49" s="6">
        <v>5</v>
      </c>
      <c r="T49" s="6">
        <v>4</v>
      </c>
      <c r="U49" s="6">
        <v>4</v>
      </c>
      <c r="V49" s="6">
        <v>4</v>
      </c>
      <c r="W49" s="6">
        <v>16</v>
      </c>
      <c r="X49" s="6">
        <v>19</v>
      </c>
      <c r="Y49" s="6">
        <v>23</v>
      </c>
      <c r="Z49" s="6">
        <v>20</v>
      </c>
      <c r="AA49" s="6">
        <v>17</v>
      </c>
      <c r="AB49" s="6">
        <v>14</v>
      </c>
      <c r="AC49" s="6">
        <v>14</v>
      </c>
      <c r="AD49" s="6">
        <v>13</v>
      </c>
      <c r="AE49" s="6">
        <v>11</v>
      </c>
      <c r="AF49" s="6">
        <v>11</v>
      </c>
      <c r="AG49" s="6">
        <v>9</v>
      </c>
      <c r="AH49" s="6">
        <v>6</v>
      </c>
      <c r="AI49" s="6">
        <v>4</v>
      </c>
      <c r="AJ49" s="6">
        <v>4</v>
      </c>
      <c r="AK49" s="6">
        <v>1</v>
      </c>
      <c r="AL49" s="6">
        <v>2</v>
      </c>
      <c r="AM49" s="6">
        <v>2</v>
      </c>
      <c r="AN49" s="6">
        <v>5</v>
      </c>
      <c r="AO49" s="6">
        <v>132</v>
      </c>
      <c r="AP49" s="6">
        <v>9</v>
      </c>
      <c r="AQ49" s="6">
        <v>10</v>
      </c>
      <c r="AR49" s="6">
        <v>60</v>
      </c>
      <c r="AS49" s="6">
        <v>7</v>
      </c>
      <c r="AT49" s="31"/>
      <c r="AU49" s="13">
        <f t="shared" si="28"/>
        <v>259</v>
      </c>
      <c r="AV49" s="13">
        <f t="shared" si="29"/>
        <v>44</v>
      </c>
      <c r="AW49" s="13">
        <f t="shared" si="30"/>
        <v>26</v>
      </c>
      <c r="AX49" s="13">
        <f t="shared" si="31"/>
        <v>43</v>
      </c>
      <c r="AY49" s="13">
        <f t="shared" si="32"/>
        <v>101</v>
      </c>
      <c r="AZ49" s="13">
        <f t="shared" si="33"/>
        <v>45</v>
      </c>
    </row>
    <row r="50" spans="1:52" x14ac:dyDescent="0.25">
      <c r="A50" s="22" t="s">
        <v>101</v>
      </c>
      <c r="B50" s="14">
        <f t="shared" si="34"/>
        <v>310</v>
      </c>
      <c r="C50" s="6">
        <v>5</v>
      </c>
      <c r="D50" s="6">
        <v>5</v>
      </c>
      <c r="E50" s="6">
        <v>4</v>
      </c>
      <c r="F50" s="6">
        <v>5</v>
      </c>
      <c r="G50" s="6">
        <v>5</v>
      </c>
      <c r="H50" s="6">
        <v>3</v>
      </c>
      <c r="I50" s="6">
        <v>5</v>
      </c>
      <c r="J50" s="6">
        <v>5</v>
      </c>
      <c r="K50" s="6">
        <v>4</v>
      </c>
      <c r="L50" s="6">
        <v>4</v>
      </c>
      <c r="M50" s="6">
        <v>4</v>
      </c>
      <c r="N50" s="6">
        <v>5</v>
      </c>
      <c r="O50" s="6">
        <v>5</v>
      </c>
      <c r="P50" s="6">
        <v>5</v>
      </c>
      <c r="Q50" s="6">
        <v>5</v>
      </c>
      <c r="R50" s="6">
        <v>6</v>
      </c>
      <c r="S50" s="6">
        <v>6</v>
      </c>
      <c r="T50" s="6">
        <v>5</v>
      </c>
      <c r="U50" s="6">
        <v>5</v>
      </c>
      <c r="V50" s="6">
        <v>5</v>
      </c>
      <c r="W50" s="6">
        <v>19</v>
      </c>
      <c r="X50" s="6">
        <v>22</v>
      </c>
      <c r="Y50" s="6">
        <v>27</v>
      </c>
      <c r="Z50" s="6">
        <v>23</v>
      </c>
      <c r="AA50" s="6">
        <v>20</v>
      </c>
      <c r="AB50" s="6">
        <v>17</v>
      </c>
      <c r="AC50" s="6">
        <v>17</v>
      </c>
      <c r="AD50" s="6">
        <v>16</v>
      </c>
      <c r="AE50" s="6">
        <v>12</v>
      </c>
      <c r="AF50" s="6">
        <v>13</v>
      </c>
      <c r="AG50" s="6">
        <v>10</v>
      </c>
      <c r="AH50" s="6">
        <v>8</v>
      </c>
      <c r="AI50" s="6">
        <v>5</v>
      </c>
      <c r="AJ50" s="6">
        <v>5</v>
      </c>
      <c r="AK50" s="6">
        <v>1</v>
      </c>
      <c r="AL50" s="6">
        <v>2</v>
      </c>
      <c r="AM50" s="6">
        <v>2</v>
      </c>
      <c r="AN50" s="6">
        <v>6</v>
      </c>
      <c r="AO50" s="6">
        <v>155</v>
      </c>
      <c r="AP50" s="6">
        <v>10</v>
      </c>
      <c r="AQ50" s="6">
        <v>12</v>
      </c>
      <c r="AR50" s="6">
        <v>70</v>
      </c>
      <c r="AS50" s="6">
        <v>8</v>
      </c>
      <c r="AT50" s="31"/>
      <c r="AU50" s="13">
        <f t="shared" si="28"/>
        <v>310</v>
      </c>
      <c r="AV50" s="13">
        <f t="shared" si="29"/>
        <v>54</v>
      </c>
      <c r="AW50" s="13">
        <f t="shared" si="30"/>
        <v>32</v>
      </c>
      <c r="AX50" s="13">
        <f t="shared" si="31"/>
        <v>51</v>
      </c>
      <c r="AY50" s="13">
        <f t="shared" si="32"/>
        <v>120</v>
      </c>
      <c r="AZ50" s="13">
        <f t="shared" si="33"/>
        <v>53</v>
      </c>
    </row>
    <row r="51" spans="1:52" x14ac:dyDescent="0.25">
      <c r="A51" s="22" t="s">
        <v>102</v>
      </c>
      <c r="B51" s="14">
        <f t="shared" si="34"/>
        <v>370</v>
      </c>
      <c r="C51" s="6">
        <v>6</v>
      </c>
      <c r="D51" s="6">
        <v>6</v>
      </c>
      <c r="E51" s="6">
        <v>4</v>
      </c>
      <c r="F51" s="6">
        <v>5</v>
      </c>
      <c r="G51" s="6">
        <v>6</v>
      </c>
      <c r="H51" s="6">
        <v>4</v>
      </c>
      <c r="I51" s="6">
        <v>6</v>
      </c>
      <c r="J51" s="6">
        <v>6</v>
      </c>
      <c r="K51" s="6">
        <v>5</v>
      </c>
      <c r="L51" s="6">
        <v>5</v>
      </c>
      <c r="M51" s="6">
        <v>5</v>
      </c>
      <c r="N51" s="6">
        <v>6</v>
      </c>
      <c r="O51" s="6">
        <v>6</v>
      </c>
      <c r="P51" s="6">
        <v>6</v>
      </c>
      <c r="Q51" s="6">
        <v>6</v>
      </c>
      <c r="R51" s="6">
        <v>7</v>
      </c>
      <c r="S51" s="6">
        <v>7</v>
      </c>
      <c r="T51" s="6">
        <v>6</v>
      </c>
      <c r="U51" s="6">
        <v>6</v>
      </c>
      <c r="V51" s="6">
        <v>5</v>
      </c>
      <c r="W51" s="6">
        <v>23</v>
      </c>
      <c r="X51" s="6">
        <v>27</v>
      </c>
      <c r="Y51" s="6">
        <v>33</v>
      </c>
      <c r="Z51" s="6">
        <v>28</v>
      </c>
      <c r="AA51" s="6">
        <v>24</v>
      </c>
      <c r="AB51" s="6">
        <v>20</v>
      </c>
      <c r="AC51" s="6">
        <v>20</v>
      </c>
      <c r="AD51" s="6">
        <v>19</v>
      </c>
      <c r="AE51" s="6">
        <v>15</v>
      </c>
      <c r="AF51" s="6">
        <v>15</v>
      </c>
      <c r="AG51" s="6">
        <v>12</v>
      </c>
      <c r="AH51" s="6">
        <v>9</v>
      </c>
      <c r="AI51" s="6">
        <v>6</v>
      </c>
      <c r="AJ51" s="6">
        <v>6</v>
      </c>
      <c r="AK51" s="6">
        <v>1</v>
      </c>
      <c r="AL51" s="6">
        <v>3</v>
      </c>
      <c r="AM51" s="6">
        <v>3</v>
      </c>
      <c r="AN51" s="6">
        <v>7</v>
      </c>
      <c r="AO51" s="6">
        <v>188</v>
      </c>
      <c r="AP51" s="6">
        <v>12</v>
      </c>
      <c r="AQ51" s="6">
        <v>15</v>
      </c>
      <c r="AR51" s="6">
        <v>85</v>
      </c>
      <c r="AS51" s="6">
        <v>9</v>
      </c>
      <c r="AT51" s="31"/>
      <c r="AU51" s="13">
        <f t="shared" si="28"/>
        <v>370</v>
      </c>
      <c r="AV51" s="13">
        <f t="shared" si="29"/>
        <v>64</v>
      </c>
      <c r="AW51" s="13">
        <f t="shared" si="30"/>
        <v>38</v>
      </c>
      <c r="AX51" s="13">
        <f t="shared" si="31"/>
        <v>61</v>
      </c>
      <c r="AY51" s="13">
        <f t="shared" si="32"/>
        <v>144</v>
      </c>
      <c r="AZ51" s="13">
        <f t="shared" si="33"/>
        <v>63</v>
      </c>
    </row>
    <row r="52" spans="1:52" s="26" customFormat="1" ht="12" x14ac:dyDescent="0.2">
      <c r="A52" s="23" t="s">
        <v>47</v>
      </c>
      <c r="B52" s="23">
        <f t="shared" ref="B52:AZ52" si="35">SUM(B53:B55)</f>
        <v>2155</v>
      </c>
      <c r="C52" s="23">
        <f t="shared" si="35"/>
        <v>37</v>
      </c>
      <c r="D52" s="23">
        <f t="shared" si="35"/>
        <v>29</v>
      </c>
      <c r="E52" s="23">
        <f t="shared" si="35"/>
        <v>29</v>
      </c>
      <c r="F52" s="23">
        <f t="shared" si="35"/>
        <v>14</v>
      </c>
      <c r="G52" s="23">
        <f t="shared" si="35"/>
        <v>19</v>
      </c>
      <c r="H52" s="23">
        <f t="shared" si="35"/>
        <v>26</v>
      </c>
      <c r="I52" s="23">
        <f t="shared" si="35"/>
        <v>24</v>
      </c>
      <c r="J52" s="23">
        <f t="shared" si="35"/>
        <v>23</v>
      </c>
      <c r="K52" s="23">
        <f t="shared" si="35"/>
        <v>19</v>
      </c>
      <c r="L52" s="23">
        <f t="shared" si="35"/>
        <v>24</v>
      </c>
      <c r="M52" s="23">
        <f t="shared" si="35"/>
        <v>32</v>
      </c>
      <c r="N52" s="23">
        <f t="shared" si="35"/>
        <v>28</v>
      </c>
      <c r="O52" s="23">
        <f t="shared" si="35"/>
        <v>41</v>
      </c>
      <c r="P52" s="23">
        <f t="shared" si="35"/>
        <v>19</v>
      </c>
      <c r="Q52" s="23">
        <f t="shared" si="35"/>
        <v>31</v>
      </c>
      <c r="R52" s="23">
        <f t="shared" si="35"/>
        <v>22</v>
      </c>
      <c r="S52" s="23">
        <f t="shared" si="35"/>
        <v>29</v>
      </c>
      <c r="T52" s="23">
        <f t="shared" si="35"/>
        <v>31</v>
      </c>
      <c r="U52" s="23">
        <f t="shared" si="35"/>
        <v>36</v>
      </c>
      <c r="V52" s="23">
        <f t="shared" si="35"/>
        <v>33</v>
      </c>
      <c r="W52" s="23">
        <f t="shared" si="35"/>
        <v>174</v>
      </c>
      <c r="X52" s="23">
        <f t="shared" si="35"/>
        <v>179</v>
      </c>
      <c r="Y52" s="23">
        <f t="shared" si="35"/>
        <v>186</v>
      </c>
      <c r="Z52" s="23">
        <f t="shared" si="35"/>
        <v>191</v>
      </c>
      <c r="AA52" s="23">
        <f t="shared" si="35"/>
        <v>157</v>
      </c>
      <c r="AB52" s="23">
        <f t="shared" si="35"/>
        <v>144</v>
      </c>
      <c r="AC52" s="23">
        <f t="shared" si="35"/>
        <v>110</v>
      </c>
      <c r="AD52" s="23">
        <f t="shared" si="35"/>
        <v>123</v>
      </c>
      <c r="AE52" s="23">
        <f t="shared" si="35"/>
        <v>100</v>
      </c>
      <c r="AF52" s="23">
        <f t="shared" si="35"/>
        <v>77</v>
      </c>
      <c r="AG52" s="23">
        <f t="shared" si="35"/>
        <v>60</v>
      </c>
      <c r="AH52" s="23">
        <f t="shared" si="35"/>
        <v>43</v>
      </c>
      <c r="AI52" s="23">
        <f t="shared" si="35"/>
        <v>32</v>
      </c>
      <c r="AJ52" s="23">
        <f t="shared" si="35"/>
        <v>33</v>
      </c>
      <c r="AK52" s="23">
        <f t="shared" si="35"/>
        <v>4</v>
      </c>
      <c r="AL52" s="23">
        <f t="shared" si="35"/>
        <v>22</v>
      </c>
      <c r="AM52" s="23">
        <f t="shared" si="35"/>
        <v>15</v>
      </c>
      <c r="AN52" s="23">
        <f t="shared" si="35"/>
        <v>48</v>
      </c>
      <c r="AO52" s="23">
        <f t="shared" si="35"/>
        <v>1030</v>
      </c>
      <c r="AP52" s="23">
        <f t="shared" si="35"/>
        <v>57</v>
      </c>
      <c r="AQ52" s="23">
        <f t="shared" si="35"/>
        <v>70</v>
      </c>
      <c r="AR52" s="23">
        <f t="shared" si="35"/>
        <v>509</v>
      </c>
      <c r="AS52" s="23">
        <f t="shared" si="35"/>
        <v>62</v>
      </c>
      <c r="AT52" s="23"/>
      <c r="AU52" s="23">
        <f t="shared" si="35"/>
        <v>2155</v>
      </c>
      <c r="AV52" s="23">
        <f t="shared" si="35"/>
        <v>304</v>
      </c>
      <c r="AW52" s="23">
        <f t="shared" si="35"/>
        <v>173</v>
      </c>
      <c r="AX52" s="23">
        <f t="shared" si="35"/>
        <v>422</v>
      </c>
      <c r="AY52" s="23">
        <f t="shared" si="35"/>
        <v>911</v>
      </c>
      <c r="AZ52" s="23">
        <f t="shared" si="35"/>
        <v>345</v>
      </c>
    </row>
    <row r="53" spans="1:52" x14ac:dyDescent="0.25">
      <c r="A53" s="22" t="s">
        <v>103</v>
      </c>
      <c r="B53" s="14">
        <f t="shared" ref="B53:B55" si="36">SUM(C53:AJ53)</f>
        <v>1296</v>
      </c>
      <c r="C53" s="6">
        <v>23</v>
      </c>
      <c r="D53" s="6">
        <v>17</v>
      </c>
      <c r="E53" s="6">
        <v>17</v>
      </c>
      <c r="F53" s="6">
        <v>8</v>
      </c>
      <c r="G53" s="6">
        <v>11</v>
      </c>
      <c r="H53" s="6">
        <v>16</v>
      </c>
      <c r="I53" s="6">
        <v>14</v>
      </c>
      <c r="J53" s="6">
        <v>13</v>
      </c>
      <c r="K53" s="6">
        <v>11</v>
      </c>
      <c r="L53" s="6">
        <v>14</v>
      </c>
      <c r="M53" s="6">
        <v>20</v>
      </c>
      <c r="N53" s="6">
        <v>16</v>
      </c>
      <c r="O53" s="6">
        <v>25</v>
      </c>
      <c r="P53" s="6">
        <v>11</v>
      </c>
      <c r="Q53" s="6">
        <v>19</v>
      </c>
      <c r="R53" s="6">
        <v>14</v>
      </c>
      <c r="S53" s="6">
        <v>17</v>
      </c>
      <c r="T53" s="6">
        <v>19</v>
      </c>
      <c r="U53" s="6">
        <v>22</v>
      </c>
      <c r="V53" s="6">
        <v>19</v>
      </c>
      <c r="W53" s="6">
        <v>105</v>
      </c>
      <c r="X53" s="6">
        <v>108</v>
      </c>
      <c r="Y53" s="6">
        <v>112</v>
      </c>
      <c r="Z53" s="6">
        <v>115</v>
      </c>
      <c r="AA53" s="6">
        <v>95</v>
      </c>
      <c r="AB53" s="6">
        <v>87</v>
      </c>
      <c r="AC53" s="6">
        <v>66</v>
      </c>
      <c r="AD53" s="6">
        <v>75</v>
      </c>
      <c r="AE53" s="6">
        <v>60</v>
      </c>
      <c r="AF53" s="6">
        <v>47</v>
      </c>
      <c r="AG53" s="6">
        <v>36</v>
      </c>
      <c r="AH53" s="6">
        <v>25</v>
      </c>
      <c r="AI53" s="6">
        <v>20</v>
      </c>
      <c r="AJ53" s="6">
        <v>19</v>
      </c>
      <c r="AK53" s="6">
        <v>2</v>
      </c>
      <c r="AL53" s="6">
        <v>14</v>
      </c>
      <c r="AM53" s="6">
        <v>9</v>
      </c>
      <c r="AN53" s="6">
        <v>29</v>
      </c>
      <c r="AO53" s="6">
        <v>621</v>
      </c>
      <c r="AP53" s="6">
        <v>35</v>
      </c>
      <c r="AQ53" s="6">
        <v>42</v>
      </c>
      <c r="AR53" s="6">
        <v>307</v>
      </c>
      <c r="AS53" s="6">
        <v>38</v>
      </c>
      <c r="AT53" s="31"/>
      <c r="AU53" s="13">
        <f t="shared" ref="AU53:AU55" si="37">B53</f>
        <v>1296</v>
      </c>
      <c r="AV53" s="13">
        <f t="shared" ref="AV53:AV55" si="38">SUM(C53:N53)</f>
        <v>180</v>
      </c>
      <c r="AW53" s="13">
        <f t="shared" ref="AW53:AW55" si="39">SUM(O53:T53)</f>
        <v>105</v>
      </c>
      <c r="AX53" s="13">
        <f t="shared" ref="AX53:AX55" si="40">SUM(U53:X53)</f>
        <v>254</v>
      </c>
      <c r="AY53" s="13">
        <f t="shared" ref="AY53:AY55" si="41">SUM(Y53:AD53)</f>
        <v>550</v>
      </c>
      <c r="AZ53" s="13">
        <f t="shared" ref="AZ53:AZ55" si="42">SUM(AE53:AJ53)</f>
        <v>207</v>
      </c>
    </row>
    <row r="54" spans="1:52" x14ac:dyDescent="0.25">
      <c r="A54" s="22" t="s">
        <v>104</v>
      </c>
      <c r="B54" s="14">
        <f t="shared" si="36"/>
        <v>431</v>
      </c>
      <c r="C54" s="6">
        <v>7</v>
      </c>
      <c r="D54" s="6">
        <v>6</v>
      </c>
      <c r="E54" s="6">
        <v>6</v>
      </c>
      <c r="F54" s="6">
        <v>3</v>
      </c>
      <c r="G54" s="6">
        <v>4</v>
      </c>
      <c r="H54" s="6">
        <v>5</v>
      </c>
      <c r="I54" s="6">
        <v>5</v>
      </c>
      <c r="J54" s="6">
        <v>5</v>
      </c>
      <c r="K54" s="6">
        <v>4</v>
      </c>
      <c r="L54" s="6">
        <v>5</v>
      </c>
      <c r="M54" s="6">
        <v>6</v>
      </c>
      <c r="N54" s="6">
        <v>6</v>
      </c>
      <c r="O54" s="6">
        <v>8</v>
      </c>
      <c r="P54" s="6">
        <v>4</v>
      </c>
      <c r="Q54" s="6">
        <v>6</v>
      </c>
      <c r="R54" s="6">
        <v>4</v>
      </c>
      <c r="S54" s="6">
        <v>6</v>
      </c>
      <c r="T54" s="6">
        <v>6</v>
      </c>
      <c r="U54" s="6">
        <v>7</v>
      </c>
      <c r="V54" s="6">
        <v>7</v>
      </c>
      <c r="W54" s="6">
        <v>35</v>
      </c>
      <c r="X54" s="6">
        <v>36</v>
      </c>
      <c r="Y54" s="6">
        <v>37</v>
      </c>
      <c r="Z54" s="6">
        <v>38</v>
      </c>
      <c r="AA54" s="6">
        <v>31</v>
      </c>
      <c r="AB54" s="6">
        <v>29</v>
      </c>
      <c r="AC54" s="6">
        <v>22</v>
      </c>
      <c r="AD54" s="6">
        <v>24</v>
      </c>
      <c r="AE54" s="6">
        <v>20</v>
      </c>
      <c r="AF54" s="6">
        <v>15</v>
      </c>
      <c r="AG54" s="6">
        <v>12</v>
      </c>
      <c r="AH54" s="6">
        <v>9</v>
      </c>
      <c r="AI54" s="6">
        <v>6</v>
      </c>
      <c r="AJ54" s="6">
        <v>7</v>
      </c>
      <c r="AK54" s="6">
        <v>1</v>
      </c>
      <c r="AL54" s="6">
        <v>4</v>
      </c>
      <c r="AM54" s="6">
        <v>3</v>
      </c>
      <c r="AN54" s="6">
        <v>10</v>
      </c>
      <c r="AO54" s="6">
        <v>205</v>
      </c>
      <c r="AP54" s="6">
        <v>11</v>
      </c>
      <c r="AQ54" s="6">
        <v>14</v>
      </c>
      <c r="AR54" s="6">
        <v>101</v>
      </c>
      <c r="AS54" s="6">
        <v>12</v>
      </c>
      <c r="AT54" s="31"/>
      <c r="AU54" s="13">
        <f t="shared" si="37"/>
        <v>431</v>
      </c>
      <c r="AV54" s="13">
        <f t="shared" si="38"/>
        <v>62</v>
      </c>
      <c r="AW54" s="13">
        <f t="shared" si="39"/>
        <v>34</v>
      </c>
      <c r="AX54" s="13">
        <f t="shared" si="40"/>
        <v>85</v>
      </c>
      <c r="AY54" s="13">
        <f t="shared" si="41"/>
        <v>181</v>
      </c>
      <c r="AZ54" s="13">
        <f t="shared" si="42"/>
        <v>69</v>
      </c>
    </row>
    <row r="55" spans="1:52" x14ac:dyDescent="0.25">
      <c r="A55" s="22" t="s">
        <v>105</v>
      </c>
      <c r="B55" s="14">
        <f t="shared" si="36"/>
        <v>428</v>
      </c>
      <c r="C55" s="6">
        <v>7</v>
      </c>
      <c r="D55" s="6">
        <v>6</v>
      </c>
      <c r="E55" s="6">
        <v>6</v>
      </c>
      <c r="F55" s="6">
        <v>3</v>
      </c>
      <c r="G55" s="6">
        <v>4</v>
      </c>
      <c r="H55" s="6">
        <v>5</v>
      </c>
      <c r="I55" s="6">
        <v>5</v>
      </c>
      <c r="J55" s="6">
        <v>5</v>
      </c>
      <c r="K55" s="6">
        <v>4</v>
      </c>
      <c r="L55" s="6">
        <v>5</v>
      </c>
      <c r="M55" s="6">
        <v>6</v>
      </c>
      <c r="N55" s="6">
        <v>6</v>
      </c>
      <c r="O55" s="6">
        <v>8</v>
      </c>
      <c r="P55" s="6">
        <v>4</v>
      </c>
      <c r="Q55" s="6">
        <v>6</v>
      </c>
      <c r="R55" s="6">
        <v>4</v>
      </c>
      <c r="S55" s="6">
        <v>6</v>
      </c>
      <c r="T55" s="6">
        <v>6</v>
      </c>
      <c r="U55" s="6">
        <v>7</v>
      </c>
      <c r="V55" s="6">
        <v>7</v>
      </c>
      <c r="W55" s="6">
        <v>34</v>
      </c>
      <c r="X55" s="6">
        <v>35</v>
      </c>
      <c r="Y55" s="6">
        <v>37</v>
      </c>
      <c r="Z55" s="6">
        <v>38</v>
      </c>
      <c r="AA55" s="6">
        <v>31</v>
      </c>
      <c r="AB55" s="6">
        <v>28</v>
      </c>
      <c r="AC55" s="6">
        <v>22</v>
      </c>
      <c r="AD55" s="6">
        <v>24</v>
      </c>
      <c r="AE55" s="6">
        <v>20</v>
      </c>
      <c r="AF55" s="6">
        <v>15</v>
      </c>
      <c r="AG55" s="6">
        <v>12</v>
      </c>
      <c r="AH55" s="6">
        <v>9</v>
      </c>
      <c r="AI55" s="6">
        <v>6</v>
      </c>
      <c r="AJ55" s="6">
        <v>7</v>
      </c>
      <c r="AK55" s="6">
        <v>1</v>
      </c>
      <c r="AL55" s="6">
        <v>4</v>
      </c>
      <c r="AM55" s="6">
        <v>3</v>
      </c>
      <c r="AN55" s="6">
        <v>9</v>
      </c>
      <c r="AO55" s="6">
        <v>204</v>
      </c>
      <c r="AP55" s="6">
        <v>11</v>
      </c>
      <c r="AQ55" s="6">
        <v>14</v>
      </c>
      <c r="AR55" s="6">
        <v>101</v>
      </c>
      <c r="AS55" s="6">
        <v>12</v>
      </c>
      <c r="AT55" s="31"/>
      <c r="AU55" s="13">
        <f t="shared" si="37"/>
        <v>428</v>
      </c>
      <c r="AV55" s="13">
        <f t="shared" si="38"/>
        <v>62</v>
      </c>
      <c r="AW55" s="13">
        <f t="shared" si="39"/>
        <v>34</v>
      </c>
      <c r="AX55" s="13">
        <f t="shared" si="40"/>
        <v>83</v>
      </c>
      <c r="AY55" s="13">
        <f t="shared" si="41"/>
        <v>180</v>
      </c>
      <c r="AZ55" s="13">
        <f t="shared" si="42"/>
        <v>69</v>
      </c>
    </row>
    <row r="56" spans="1:52" s="26" customFormat="1" ht="12" x14ac:dyDescent="0.2">
      <c r="A56" s="23" t="s">
        <v>48</v>
      </c>
      <c r="B56" s="23">
        <f t="shared" ref="B56:AZ56" si="43">SUM(B57:B62)</f>
        <v>977</v>
      </c>
      <c r="C56" s="23">
        <f t="shared" si="43"/>
        <v>8</v>
      </c>
      <c r="D56" s="23">
        <f t="shared" si="43"/>
        <v>11</v>
      </c>
      <c r="E56" s="23">
        <f t="shared" si="43"/>
        <v>11</v>
      </c>
      <c r="F56" s="23">
        <f t="shared" si="43"/>
        <v>3</v>
      </c>
      <c r="G56" s="23">
        <f t="shared" si="43"/>
        <v>14</v>
      </c>
      <c r="H56" s="23">
        <f t="shared" si="43"/>
        <v>9</v>
      </c>
      <c r="I56" s="23">
        <f t="shared" si="43"/>
        <v>15</v>
      </c>
      <c r="J56" s="23">
        <f t="shared" si="43"/>
        <v>24</v>
      </c>
      <c r="K56" s="23">
        <f t="shared" si="43"/>
        <v>6</v>
      </c>
      <c r="L56" s="23">
        <f t="shared" si="43"/>
        <v>22</v>
      </c>
      <c r="M56" s="23">
        <f t="shared" si="43"/>
        <v>11</v>
      </c>
      <c r="N56" s="23">
        <f t="shared" si="43"/>
        <v>11</v>
      </c>
      <c r="O56" s="23">
        <f t="shared" si="43"/>
        <v>10</v>
      </c>
      <c r="P56" s="23">
        <f t="shared" si="43"/>
        <v>11</v>
      </c>
      <c r="Q56" s="23">
        <f t="shared" si="43"/>
        <v>23</v>
      </c>
      <c r="R56" s="23">
        <f t="shared" si="43"/>
        <v>8</v>
      </c>
      <c r="S56" s="23">
        <f t="shared" si="43"/>
        <v>13</v>
      </c>
      <c r="T56" s="23">
        <f t="shared" si="43"/>
        <v>13</v>
      </c>
      <c r="U56" s="23">
        <f t="shared" si="43"/>
        <v>22</v>
      </c>
      <c r="V56" s="23">
        <f t="shared" si="43"/>
        <v>14</v>
      </c>
      <c r="W56" s="23">
        <f t="shared" si="43"/>
        <v>73</v>
      </c>
      <c r="X56" s="23">
        <f t="shared" si="43"/>
        <v>75</v>
      </c>
      <c r="Y56" s="23">
        <f t="shared" si="43"/>
        <v>95</v>
      </c>
      <c r="Z56" s="23">
        <f t="shared" si="43"/>
        <v>67</v>
      </c>
      <c r="AA56" s="23">
        <f t="shared" si="43"/>
        <v>59</v>
      </c>
      <c r="AB56" s="23">
        <f t="shared" si="43"/>
        <v>51</v>
      </c>
      <c r="AC56" s="23">
        <f t="shared" si="43"/>
        <v>57</v>
      </c>
      <c r="AD56" s="23">
        <f t="shared" si="43"/>
        <v>46</v>
      </c>
      <c r="AE56" s="23">
        <f t="shared" si="43"/>
        <v>52</v>
      </c>
      <c r="AF56" s="23">
        <f t="shared" si="43"/>
        <v>44</v>
      </c>
      <c r="AG56" s="23">
        <f t="shared" si="43"/>
        <v>34</v>
      </c>
      <c r="AH56" s="23">
        <f t="shared" si="43"/>
        <v>31</v>
      </c>
      <c r="AI56" s="23">
        <f t="shared" si="43"/>
        <v>20</v>
      </c>
      <c r="AJ56" s="23">
        <f t="shared" si="43"/>
        <v>14</v>
      </c>
      <c r="AK56" s="23">
        <f t="shared" si="43"/>
        <v>2</v>
      </c>
      <c r="AL56" s="23">
        <f t="shared" si="43"/>
        <v>5</v>
      </c>
      <c r="AM56" s="23">
        <f t="shared" si="43"/>
        <v>3</v>
      </c>
      <c r="AN56" s="23">
        <f t="shared" si="43"/>
        <v>10</v>
      </c>
      <c r="AO56" s="23">
        <f t="shared" si="43"/>
        <v>505</v>
      </c>
      <c r="AP56" s="23">
        <f t="shared" si="43"/>
        <v>33</v>
      </c>
      <c r="AQ56" s="23">
        <f t="shared" si="43"/>
        <v>35</v>
      </c>
      <c r="AR56" s="23">
        <f t="shared" si="43"/>
        <v>225</v>
      </c>
      <c r="AS56" s="23">
        <f t="shared" si="43"/>
        <v>13</v>
      </c>
      <c r="AT56" s="23"/>
      <c r="AU56" s="23">
        <f t="shared" si="43"/>
        <v>977</v>
      </c>
      <c r="AV56" s="23">
        <f t="shared" si="43"/>
        <v>145</v>
      </c>
      <c r="AW56" s="23">
        <f t="shared" si="43"/>
        <v>78</v>
      </c>
      <c r="AX56" s="23">
        <f t="shared" si="43"/>
        <v>184</v>
      </c>
      <c r="AY56" s="23">
        <f t="shared" si="43"/>
        <v>375</v>
      </c>
      <c r="AZ56" s="23">
        <f t="shared" si="43"/>
        <v>195</v>
      </c>
    </row>
    <row r="57" spans="1:52" x14ac:dyDescent="0.25">
      <c r="A57" s="22" t="s">
        <v>106</v>
      </c>
      <c r="B57" s="14">
        <f t="shared" ref="B57:B62" si="44">SUM(C57:AJ57)</f>
        <v>229</v>
      </c>
      <c r="C57" s="6">
        <v>1</v>
      </c>
      <c r="D57" s="6">
        <v>1</v>
      </c>
      <c r="E57" s="6">
        <v>1</v>
      </c>
      <c r="F57" s="6">
        <v>1</v>
      </c>
      <c r="G57" s="6">
        <v>3</v>
      </c>
      <c r="H57" s="6">
        <v>2</v>
      </c>
      <c r="I57" s="6">
        <v>4</v>
      </c>
      <c r="J57" s="6">
        <v>7</v>
      </c>
      <c r="K57" s="6">
        <v>1</v>
      </c>
      <c r="L57" s="6">
        <v>6</v>
      </c>
      <c r="M57" s="6">
        <v>2</v>
      </c>
      <c r="N57" s="6">
        <v>2</v>
      </c>
      <c r="O57" s="6">
        <v>3</v>
      </c>
      <c r="P57" s="6">
        <v>2</v>
      </c>
      <c r="Q57" s="6">
        <v>7</v>
      </c>
      <c r="R57" s="6">
        <v>2</v>
      </c>
      <c r="S57" s="6">
        <v>2</v>
      </c>
      <c r="T57" s="6">
        <v>2</v>
      </c>
      <c r="U57" s="6">
        <v>6</v>
      </c>
      <c r="V57" s="6">
        <v>3</v>
      </c>
      <c r="W57" s="6">
        <v>16</v>
      </c>
      <c r="X57" s="6">
        <v>17</v>
      </c>
      <c r="Y57" s="6">
        <v>22</v>
      </c>
      <c r="Z57" s="6">
        <v>15</v>
      </c>
      <c r="AA57" s="6">
        <v>14</v>
      </c>
      <c r="AB57" s="6">
        <v>11</v>
      </c>
      <c r="AC57" s="6">
        <v>14</v>
      </c>
      <c r="AD57" s="6">
        <v>11</v>
      </c>
      <c r="AE57" s="6">
        <v>13</v>
      </c>
      <c r="AF57" s="6">
        <v>12</v>
      </c>
      <c r="AG57" s="6">
        <v>9</v>
      </c>
      <c r="AH57" s="6">
        <v>9</v>
      </c>
      <c r="AI57" s="6">
        <v>5</v>
      </c>
      <c r="AJ57" s="6">
        <v>3</v>
      </c>
      <c r="AK57" s="6">
        <v>2</v>
      </c>
      <c r="AL57" s="6">
        <v>1</v>
      </c>
      <c r="AM57" s="6">
        <v>1</v>
      </c>
      <c r="AN57" s="6">
        <v>3</v>
      </c>
      <c r="AO57" s="6">
        <v>112</v>
      </c>
      <c r="AP57" s="6">
        <v>7</v>
      </c>
      <c r="AQ57" s="6">
        <v>8</v>
      </c>
      <c r="AR57" s="6">
        <v>50</v>
      </c>
      <c r="AS57" s="6">
        <v>3</v>
      </c>
      <c r="AT57" s="31"/>
      <c r="AU57" s="13">
        <f t="shared" ref="AU57:AU62" si="45">B57</f>
        <v>229</v>
      </c>
      <c r="AV57" s="13">
        <f t="shared" ref="AV57:AV62" si="46">SUM(C57:N57)</f>
        <v>31</v>
      </c>
      <c r="AW57" s="13">
        <f t="shared" ref="AW57:AW62" si="47">SUM(O57:T57)</f>
        <v>18</v>
      </c>
      <c r="AX57" s="13">
        <f t="shared" ref="AX57:AX62" si="48">SUM(U57:X57)</f>
        <v>42</v>
      </c>
      <c r="AY57" s="13">
        <f t="shared" ref="AY57:AY62" si="49">SUM(Y57:AD57)</f>
        <v>87</v>
      </c>
      <c r="AZ57" s="13">
        <f t="shared" ref="AZ57:AZ62" si="50">SUM(AE57:AJ57)</f>
        <v>51</v>
      </c>
    </row>
    <row r="58" spans="1:52" x14ac:dyDescent="0.25">
      <c r="A58" s="22" t="s">
        <v>107</v>
      </c>
      <c r="B58" s="14">
        <f t="shared" si="44"/>
        <v>207</v>
      </c>
      <c r="C58" s="6">
        <v>2</v>
      </c>
      <c r="D58" s="6">
        <v>2</v>
      </c>
      <c r="E58" s="6">
        <v>2</v>
      </c>
      <c r="F58" s="6">
        <v>1</v>
      </c>
      <c r="G58" s="6">
        <v>3</v>
      </c>
      <c r="H58" s="6">
        <v>2</v>
      </c>
      <c r="I58" s="6">
        <v>3</v>
      </c>
      <c r="J58" s="6">
        <v>5</v>
      </c>
      <c r="K58" s="6">
        <v>1</v>
      </c>
      <c r="L58" s="6">
        <v>5</v>
      </c>
      <c r="M58" s="6">
        <v>2</v>
      </c>
      <c r="N58" s="6">
        <v>2</v>
      </c>
      <c r="O58" s="6">
        <v>2</v>
      </c>
      <c r="P58" s="6">
        <v>2</v>
      </c>
      <c r="Q58" s="6">
        <v>5</v>
      </c>
      <c r="R58" s="6">
        <v>2</v>
      </c>
      <c r="S58" s="6">
        <v>3</v>
      </c>
      <c r="T58" s="6">
        <v>3</v>
      </c>
      <c r="U58" s="6">
        <v>5</v>
      </c>
      <c r="V58" s="6">
        <v>3</v>
      </c>
      <c r="W58" s="6">
        <v>15</v>
      </c>
      <c r="X58" s="6">
        <v>16</v>
      </c>
      <c r="Y58" s="6">
        <v>21</v>
      </c>
      <c r="Z58" s="6">
        <v>14</v>
      </c>
      <c r="AA58" s="6">
        <v>12</v>
      </c>
      <c r="AB58" s="6">
        <v>11</v>
      </c>
      <c r="AC58" s="6">
        <v>12</v>
      </c>
      <c r="AD58" s="6">
        <v>10</v>
      </c>
      <c r="AE58" s="6">
        <v>12</v>
      </c>
      <c r="AF58" s="6">
        <v>9</v>
      </c>
      <c r="AG58" s="6">
        <v>7</v>
      </c>
      <c r="AH58" s="6">
        <v>6</v>
      </c>
      <c r="AI58" s="6">
        <v>4</v>
      </c>
      <c r="AJ58" s="6">
        <v>3</v>
      </c>
      <c r="AK58" s="6">
        <v>0</v>
      </c>
      <c r="AL58" s="6">
        <v>1</v>
      </c>
      <c r="AM58" s="6">
        <v>1</v>
      </c>
      <c r="AN58" s="6">
        <v>2</v>
      </c>
      <c r="AO58" s="6">
        <v>110</v>
      </c>
      <c r="AP58" s="6">
        <v>6</v>
      </c>
      <c r="AQ58" s="6">
        <v>7</v>
      </c>
      <c r="AR58" s="6">
        <v>47</v>
      </c>
      <c r="AS58" s="6">
        <v>3</v>
      </c>
      <c r="AT58" s="31"/>
      <c r="AU58" s="13">
        <f t="shared" si="45"/>
        <v>207</v>
      </c>
      <c r="AV58" s="13">
        <f t="shared" si="46"/>
        <v>30</v>
      </c>
      <c r="AW58" s="13">
        <f t="shared" si="47"/>
        <v>17</v>
      </c>
      <c r="AX58" s="13">
        <f t="shared" si="48"/>
        <v>39</v>
      </c>
      <c r="AY58" s="13">
        <f t="shared" si="49"/>
        <v>80</v>
      </c>
      <c r="AZ58" s="13">
        <f t="shared" si="50"/>
        <v>41</v>
      </c>
    </row>
    <row r="59" spans="1:52" x14ac:dyDescent="0.25">
      <c r="A59" s="22" t="s">
        <v>108</v>
      </c>
      <c r="B59" s="14">
        <f t="shared" si="44"/>
        <v>136</v>
      </c>
      <c r="C59" s="6">
        <v>1</v>
      </c>
      <c r="D59" s="6">
        <v>2</v>
      </c>
      <c r="E59" s="6">
        <v>2</v>
      </c>
      <c r="F59" s="6">
        <v>0</v>
      </c>
      <c r="G59" s="6">
        <v>2</v>
      </c>
      <c r="H59" s="6">
        <v>1</v>
      </c>
      <c r="I59" s="6">
        <v>2</v>
      </c>
      <c r="J59" s="6">
        <v>3</v>
      </c>
      <c r="K59" s="6">
        <v>1</v>
      </c>
      <c r="L59" s="6">
        <v>3</v>
      </c>
      <c r="M59" s="6">
        <v>2</v>
      </c>
      <c r="N59" s="6">
        <v>2</v>
      </c>
      <c r="O59" s="6">
        <v>1</v>
      </c>
      <c r="P59" s="6">
        <v>2</v>
      </c>
      <c r="Q59" s="6">
        <v>3</v>
      </c>
      <c r="R59" s="6">
        <v>1</v>
      </c>
      <c r="S59" s="6">
        <v>2</v>
      </c>
      <c r="T59" s="6">
        <v>2</v>
      </c>
      <c r="U59" s="6">
        <v>3</v>
      </c>
      <c r="V59" s="6">
        <v>2</v>
      </c>
      <c r="W59" s="6">
        <v>10</v>
      </c>
      <c r="X59" s="6">
        <v>11</v>
      </c>
      <c r="Y59" s="6">
        <v>13</v>
      </c>
      <c r="Z59" s="6">
        <v>9</v>
      </c>
      <c r="AA59" s="6">
        <v>8</v>
      </c>
      <c r="AB59" s="6">
        <v>7</v>
      </c>
      <c r="AC59" s="6">
        <v>8</v>
      </c>
      <c r="AD59" s="6">
        <v>6</v>
      </c>
      <c r="AE59" s="6">
        <v>7</v>
      </c>
      <c r="AF59" s="6">
        <v>6</v>
      </c>
      <c r="AG59" s="6">
        <v>5</v>
      </c>
      <c r="AH59" s="6">
        <v>4</v>
      </c>
      <c r="AI59" s="6">
        <v>3</v>
      </c>
      <c r="AJ59" s="6">
        <v>2</v>
      </c>
      <c r="AK59" s="6">
        <v>0</v>
      </c>
      <c r="AL59" s="6">
        <v>1</v>
      </c>
      <c r="AM59" s="6">
        <v>0</v>
      </c>
      <c r="AN59" s="6">
        <v>1</v>
      </c>
      <c r="AO59" s="6">
        <v>71</v>
      </c>
      <c r="AP59" s="6">
        <v>5</v>
      </c>
      <c r="AQ59" s="6">
        <v>5</v>
      </c>
      <c r="AR59" s="6">
        <v>32</v>
      </c>
      <c r="AS59" s="6">
        <v>2</v>
      </c>
      <c r="AT59" s="31"/>
      <c r="AU59" s="13">
        <f t="shared" si="45"/>
        <v>136</v>
      </c>
      <c r="AV59" s="13">
        <f t="shared" si="46"/>
        <v>21</v>
      </c>
      <c r="AW59" s="13">
        <f t="shared" si="47"/>
        <v>11</v>
      </c>
      <c r="AX59" s="13">
        <f t="shared" si="48"/>
        <v>26</v>
      </c>
      <c r="AY59" s="13">
        <f t="shared" si="49"/>
        <v>51</v>
      </c>
      <c r="AZ59" s="13">
        <f t="shared" si="50"/>
        <v>27</v>
      </c>
    </row>
    <row r="60" spans="1:52" x14ac:dyDescent="0.25">
      <c r="A60" s="22" t="s">
        <v>109</v>
      </c>
      <c r="B60" s="14">
        <f t="shared" si="44"/>
        <v>135</v>
      </c>
      <c r="C60" s="6">
        <v>1</v>
      </c>
      <c r="D60" s="6">
        <v>2</v>
      </c>
      <c r="E60" s="6">
        <v>2</v>
      </c>
      <c r="F60" s="6">
        <v>0</v>
      </c>
      <c r="G60" s="6">
        <v>2</v>
      </c>
      <c r="H60" s="6">
        <v>1</v>
      </c>
      <c r="I60" s="6">
        <v>2</v>
      </c>
      <c r="J60" s="6">
        <v>3</v>
      </c>
      <c r="K60" s="6">
        <v>1</v>
      </c>
      <c r="L60" s="6">
        <v>3</v>
      </c>
      <c r="M60" s="6">
        <v>2</v>
      </c>
      <c r="N60" s="6">
        <v>2</v>
      </c>
      <c r="O60" s="6">
        <v>1</v>
      </c>
      <c r="P60" s="6">
        <v>2</v>
      </c>
      <c r="Q60" s="6">
        <v>3</v>
      </c>
      <c r="R60" s="6">
        <v>1</v>
      </c>
      <c r="S60" s="6">
        <v>2</v>
      </c>
      <c r="T60" s="6">
        <v>2</v>
      </c>
      <c r="U60" s="6">
        <v>3</v>
      </c>
      <c r="V60" s="6">
        <v>2</v>
      </c>
      <c r="W60" s="6">
        <v>10</v>
      </c>
      <c r="X60" s="6">
        <v>10</v>
      </c>
      <c r="Y60" s="6">
        <v>13</v>
      </c>
      <c r="Z60" s="6">
        <v>9</v>
      </c>
      <c r="AA60" s="6">
        <v>8</v>
      </c>
      <c r="AB60" s="6">
        <v>7</v>
      </c>
      <c r="AC60" s="6">
        <v>8</v>
      </c>
      <c r="AD60" s="6">
        <v>6</v>
      </c>
      <c r="AE60" s="6">
        <v>7</v>
      </c>
      <c r="AF60" s="6">
        <v>6</v>
      </c>
      <c r="AG60" s="6">
        <v>5</v>
      </c>
      <c r="AH60" s="6">
        <v>4</v>
      </c>
      <c r="AI60" s="6">
        <v>3</v>
      </c>
      <c r="AJ60" s="6">
        <v>2</v>
      </c>
      <c r="AK60" s="6">
        <v>0</v>
      </c>
      <c r="AL60" s="6">
        <v>1</v>
      </c>
      <c r="AM60" s="6">
        <v>0</v>
      </c>
      <c r="AN60" s="6">
        <v>1</v>
      </c>
      <c r="AO60" s="6">
        <v>69</v>
      </c>
      <c r="AP60" s="6">
        <v>5</v>
      </c>
      <c r="AQ60" s="6">
        <v>5</v>
      </c>
      <c r="AR60" s="6">
        <v>31</v>
      </c>
      <c r="AS60" s="6">
        <v>2</v>
      </c>
      <c r="AT60" s="31"/>
      <c r="AU60" s="13">
        <f t="shared" si="45"/>
        <v>135</v>
      </c>
      <c r="AV60" s="13">
        <f t="shared" si="46"/>
        <v>21</v>
      </c>
      <c r="AW60" s="13">
        <f t="shared" si="47"/>
        <v>11</v>
      </c>
      <c r="AX60" s="13">
        <f t="shared" si="48"/>
        <v>25</v>
      </c>
      <c r="AY60" s="13">
        <f t="shared" si="49"/>
        <v>51</v>
      </c>
      <c r="AZ60" s="13">
        <f t="shared" si="50"/>
        <v>27</v>
      </c>
    </row>
    <row r="61" spans="1:52" x14ac:dyDescent="0.25">
      <c r="A61" s="22" t="s">
        <v>110</v>
      </c>
      <c r="B61" s="14">
        <f t="shared" si="44"/>
        <v>134</v>
      </c>
      <c r="C61" s="6">
        <v>2</v>
      </c>
      <c r="D61" s="6">
        <v>2</v>
      </c>
      <c r="E61" s="6">
        <v>2</v>
      </c>
      <c r="F61" s="6">
        <v>1</v>
      </c>
      <c r="G61" s="6">
        <v>2</v>
      </c>
      <c r="H61" s="6">
        <v>2</v>
      </c>
      <c r="I61" s="6">
        <v>2</v>
      </c>
      <c r="J61" s="6">
        <v>3</v>
      </c>
      <c r="K61" s="6">
        <v>1</v>
      </c>
      <c r="L61" s="6">
        <v>2</v>
      </c>
      <c r="M61" s="6">
        <v>2</v>
      </c>
      <c r="N61" s="6">
        <v>2</v>
      </c>
      <c r="O61" s="6">
        <v>2</v>
      </c>
      <c r="P61" s="6">
        <v>2</v>
      </c>
      <c r="Q61" s="6">
        <v>2</v>
      </c>
      <c r="R61" s="6">
        <v>1</v>
      </c>
      <c r="S61" s="6">
        <v>2</v>
      </c>
      <c r="T61" s="6">
        <v>2</v>
      </c>
      <c r="U61" s="6">
        <v>2</v>
      </c>
      <c r="V61" s="6">
        <v>2</v>
      </c>
      <c r="W61" s="6">
        <v>12</v>
      </c>
      <c r="X61" s="6">
        <v>10</v>
      </c>
      <c r="Y61" s="6">
        <v>12</v>
      </c>
      <c r="Z61" s="6">
        <v>10</v>
      </c>
      <c r="AA61" s="6">
        <v>9</v>
      </c>
      <c r="AB61" s="6">
        <v>8</v>
      </c>
      <c r="AC61" s="6">
        <v>7</v>
      </c>
      <c r="AD61" s="6">
        <v>6</v>
      </c>
      <c r="AE61" s="6">
        <v>6</v>
      </c>
      <c r="AF61" s="6">
        <v>5</v>
      </c>
      <c r="AG61" s="6">
        <v>3</v>
      </c>
      <c r="AH61" s="6">
        <v>4</v>
      </c>
      <c r="AI61" s="6">
        <v>2</v>
      </c>
      <c r="AJ61" s="6">
        <v>2</v>
      </c>
      <c r="AK61" s="6">
        <v>0</v>
      </c>
      <c r="AL61" s="6">
        <v>1</v>
      </c>
      <c r="AM61" s="6">
        <v>1</v>
      </c>
      <c r="AN61" s="6">
        <v>2</v>
      </c>
      <c r="AO61" s="6">
        <v>71</v>
      </c>
      <c r="AP61" s="6">
        <v>6</v>
      </c>
      <c r="AQ61" s="6">
        <v>5</v>
      </c>
      <c r="AR61" s="6">
        <v>33</v>
      </c>
      <c r="AS61" s="6">
        <v>1</v>
      </c>
      <c r="AT61" s="31"/>
      <c r="AU61" s="13">
        <f t="shared" si="45"/>
        <v>134</v>
      </c>
      <c r="AV61" s="13">
        <f t="shared" si="46"/>
        <v>23</v>
      </c>
      <c r="AW61" s="13">
        <f t="shared" si="47"/>
        <v>11</v>
      </c>
      <c r="AX61" s="13">
        <f t="shared" si="48"/>
        <v>26</v>
      </c>
      <c r="AY61" s="13">
        <f t="shared" si="49"/>
        <v>52</v>
      </c>
      <c r="AZ61" s="13">
        <f t="shared" si="50"/>
        <v>22</v>
      </c>
    </row>
    <row r="62" spans="1:52" x14ac:dyDescent="0.25">
      <c r="A62" s="22" t="s">
        <v>111</v>
      </c>
      <c r="B62" s="14">
        <f t="shared" si="44"/>
        <v>136</v>
      </c>
      <c r="C62" s="6">
        <v>1</v>
      </c>
      <c r="D62" s="6">
        <v>2</v>
      </c>
      <c r="E62" s="6">
        <v>2</v>
      </c>
      <c r="F62" s="6">
        <v>0</v>
      </c>
      <c r="G62" s="6">
        <v>2</v>
      </c>
      <c r="H62" s="6">
        <v>1</v>
      </c>
      <c r="I62" s="6">
        <v>2</v>
      </c>
      <c r="J62" s="6">
        <v>3</v>
      </c>
      <c r="K62" s="6">
        <v>1</v>
      </c>
      <c r="L62" s="6">
        <v>3</v>
      </c>
      <c r="M62" s="6">
        <v>1</v>
      </c>
      <c r="N62" s="6">
        <v>1</v>
      </c>
      <c r="O62" s="6">
        <v>1</v>
      </c>
      <c r="P62" s="6">
        <v>1</v>
      </c>
      <c r="Q62" s="6">
        <v>3</v>
      </c>
      <c r="R62" s="6">
        <v>1</v>
      </c>
      <c r="S62" s="6">
        <v>2</v>
      </c>
      <c r="T62" s="6">
        <v>2</v>
      </c>
      <c r="U62" s="6">
        <v>3</v>
      </c>
      <c r="V62" s="6">
        <v>2</v>
      </c>
      <c r="W62" s="6">
        <v>10</v>
      </c>
      <c r="X62" s="6">
        <v>11</v>
      </c>
      <c r="Y62" s="6">
        <v>14</v>
      </c>
      <c r="Z62" s="6">
        <v>10</v>
      </c>
      <c r="AA62" s="6">
        <v>8</v>
      </c>
      <c r="AB62" s="6">
        <v>7</v>
      </c>
      <c r="AC62" s="6">
        <v>8</v>
      </c>
      <c r="AD62" s="6">
        <v>7</v>
      </c>
      <c r="AE62" s="6">
        <v>7</v>
      </c>
      <c r="AF62" s="6">
        <v>6</v>
      </c>
      <c r="AG62" s="6">
        <v>5</v>
      </c>
      <c r="AH62" s="6">
        <v>4</v>
      </c>
      <c r="AI62" s="6">
        <v>3</v>
      </c>
      <c r="AJ62" s="6">
        <v>2</v>
      </c>
      <c r="AK62" s="6">
        <v>0</v>
      </c>
      <c r="AL62" s="6">
        <v>0</v>
      </c>
      <c r="AM62" s="6">
        <v>0</v>
      </c>
      <c r="AN62" s="6">
        <v>1</v>
      </c>
      <c r="AO62" s="6">
        <v>72</v>
      </c>
      <c r="AP62" s="6">
        <v>4</v>
      </c>
      <c r="AQ62" s="6">
        <v>5</v>
      </c>
      <c r="AR62" s="6">
        <v>32</v>
      </c>
      <c r="AS62" s="6">
        <v>2</v>
      </c>
      <c r="AT62" s="31"/>
      <c r="AU62" s="13">
        <f t="shared" si="45"/>
        <v>136</v>
      </c>
      <c r="AV62" s="13">
        <f t="shared" si="46"/>
        <v>19</v>
      </c>
      <c r="AW62" s="13">
        <f t="shared" si="47"/>
        <v>10</v>
      </c>
      <c r="AX62" s="13">
        <f t="shared" si="48"/>
        <v>26</v>
      </c>
      <c r="AY62" s="13">
        <f t="shared" si="49"/>
        <v>54</v>
      </c>
      <c r="AZ62" s="13">
        <f t="shared" si="50"/>
        <v>27</v>
      </c>
    </row>
    <row r="63" spans="1:52" x14ac:dyDescent="0.25">
      <c r="A63" s="34" t="s">
        <v>113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N63" s="7"/>
      <c r="AO63" s="7"/>
      <c r="AP63" s="7"/>
      <c r="AQ63" s="7"/>
      <c r="AR63" s="7"/>
      <c r="AU63" s="1"/>
    </row>
    <row r="64" spans="1:52" x14ac:dyDescent="0.25">
      <c r="A64" s="35" t="s">
        <v>114</v>
      </c>
    </row>
    <row r="65" spans="1:1" x14ac:dyDescent="0.25">
      <c r="A65" s="36" t="s">
        <v>115</v>
      </c>
    </row>
    <row r="66" spans="1:1" x14ac:dyDescent="0.25">
      <c r="A66" s="37" t="s">
        <v>116</v>
      </c>
    </row>
  </sheetData>
  <mergeCells count="51">
    <mergeCell ref="AZ4:AZ5"/>
    <mergeCell ref="B3:AM3"/>
    <mergeCell ref="AU3:AZ3"/>
    <mergeCell ref="AU4:AU5"/>
    <mergeCell ref="AV4:AV5"/>
    <mergeCell ref="AW4:AW5"/>
    <mergeCell ref="AX4:AX5"/>
    <mergeCell ref="AY4:AY5"/>
    <mergeCell ref="B1:AB1"/>
    <mergeCell ref="B4:B5"/>
    <mergeCell ref="C4:C5"/>
    <mergeCell ref="D4:D5"/>
    <mergeCell ref="E4:E5"/>
    <mergeCell ref="F4:F5"/>
    <mergeCell ref="V4:V5"/>
    <mergeCell ref="K4:K5"/>
    <mergeCell ref="L4:L5"/>
    <mergeCell ref="M4:M5"/>
    <mergeCell ref="N4:N5"/>
    <mergeCell ref="S4:S5"/>
    <mergeCell ref="A4:A5"/>
    <mergeCell ref="B2:AB2"/>
    <mergeCell ref="G4:G5"/>
    <mergeCell ref="H4:H5"/>
    <mergeCell ref="I4:I5"/>
    <mergeCell ref="J4:J5"/>
    <mergeCell ref="AB4:AB5"/>
    <mergeCell ref="AA4:AA5"/>
    <mergeCell ref="Z4:Z5"/>
    <mergeCell ref="T4:T5"/>
    <mergeCell ref="U4:U5"/>
    <mergeCell ref="W4:W5"/>
    <mergeCell ref="X4:X5"/>
    <mergeCell ref="Y4:Y5"/>
    <mergeCell ref="O4:O5"/>
    <mergeCell ref="P4:P5"/>
    <mergeCell ref="Q4:Q5"/>
    <mergeCell ref="R4:R5"/>
    <mergeCell ref="AD4:AD5"/>
    <mergeCell ref="AC4:AC5"/>
    <mergeCell ref="AJ4:AJ5"/>
    <mergeCell ref="AI4:AI5"/>
    <mergeCell ref="AH4:AH5"/>
    <mergeCell ref="AG4:AG5"/>
    <mergeCell ref="AF4:AF5"/>
    <mergeCell ref="AS4:AS5"/>
    <mergeCell ref="AP4:AR4"/>
    <mergeCell ref="AE4:AE5"/>
    <mergeCell ref="AN4:AN5"/>
    <mergeCell ref="AO4:AO5"/>
    <mergeCell ref="AK4:AM4"/>
  </mergeCells>
  <phoneticPr fontId="16" type="noConversion"/>
  <printOptions horizontalCentered="1"/>
  <pageMargins left="0.39370078740157483" right="0.39370078740157483" top="0.19685039370078741" bottom="0.19685039370078741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SERVER_UEI</dc:creator>
  <cp:lastModifiedBy>UEI_COLLAO</cp:lastModifiedBy>
  <cp:lastPrinted>2022-04-11T14:02:15Z</cp:lastPrinted>
  <dcterms:created xsi:type="dcterms:W3CDTF">2019-12-30T14:01:18Z</dcterms:created>
  <dcterms:modified xsi:type="dcterms:W3CDTF">2022-04-11T14:04:41Z</dcterms:modified>
</cp:coreProperties>
</file>